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495" windowHeight="12210" activeTab="3"/>
  </bookViews>
  <sheets>
    <sheet name="Datos" sheetId="1" r:id="rId1"/>
    <sheet name="ELS_EMA200" sheetId="3" r:id="rId2"/>
    <sheet name="ELS" sheetId="5" r:id="rId3"/>
    <sheet name="ELS_SMA3_horario" sheetId="7" r:id="rId4"/>
  </sheets>
  <calcPr calcId="125725"/>
  <fileRecoveryPr repairLoad="1"/>
</workbook>
</file>

<file path=xl/calcChain.xml><?xml version="1.0" encoding="utf-8"?>
<calcChain xmlns="http://schemas.openxmlformats.org/spreadsheetml/2006/main">
  <c r="F6" i="7"/>
  <c r="F6" i="5" l="1"/>
  <c r="A78" i="3" l="1"/>
  <c r="F6"/>
  <c r="BH507" i="1" l="1"/>
  <c r="BG507"/>
  <c r="BF507" s="1"/>
  <c r="BE507"/>
  <c r="BD507"/>
  <c r="BC507"/>
  <c r="BB507"/>
  <c r="AZ507"/>
  <c r="AY507"/>
  <c r="AX507" s="1"/>
  <c r="AW507"/>
  <c r="AD507" l="1"/>
  <c r="Z507"/>
  <c r="Y507"/>
  <c r="X507"/>
  <c r="AP507" s="1"/>
  <c r="W507"/>
  <c r="V507"/>
  <c r="U507" s="1"/>
  <c r="T507"/>
  <c r="S507"/>
  <c r="R507" s="1"/>
  <c r="Q507"/>
  <c r="P507"/>
  <c r="O507"/>
  <c r="N507"/>
  <c r="A507"/>
  <c r="BH506"/>
  <c r="BG506"/>
  <c r="BF506" s="1"/>
  <c r="BE506" s="1"/>
  <c r="BD506"/>
  <c r="BC506"/>
  <c r="BB506"/>
  <c r="AZ506"/>
  <c r="AY506"/>
  <c r="AX506" s="1"/>
  <c r="AW506"/>
  <c r="AD506"/>
  <c r="Z506"/>
  <c r="AN506" s="1"/>
  <c r="Y506"/>
  <c r="X506"/>
  <c r="AP506" s="1"/>
  <c r="W506"/>
  <c r="V506"/>
  <c r="U506" s="1"/>
  <c r="T506"/>
  <c r="S506"/>
  <c r="R506" s="1"/>
  <c r="Q506"/>
  <c r="P506"/>
  <c r="O506"/>
  <c r="N506"/>
  <c r="A506"/>
  <c r="BH505"/>
  <c r="BG505"/>
  <c r="BF505" s="1"/>
  <c r="BE505" s="1"/>
  <c r="BD505"/>
  <c r="BC505"/>
  <c r="BB505"/>
  <c r="AZ505"/>
  <c r="AY505"/>
  <c r="AX505" s="1"/>
  <c r="AW505"/>
  <c r="AD505"/>
  <c r="Z505"/>
  <c r="AN505" s="1"/>
  <c r="Y505"/>
  <c r="X505"/>
  <c r="AP505" s="1"/>
  <c r="W505"/>
  <c r="V505"/>
  <c r="U505" s="1"/>
  <c r="T505"/>
  <c r="S505"/>
  <c r="R505" s="1"/>
  <c r="Q505"/>
  <c r="P505"/>
  <c r="O505"/>
  <c r="N505"/>
  <c r="A505"/>
  <c r="BH504"/>
  <c r="BG504"/>
  <c r="BF504" s="1"/>
  <c r="BE504"/>
  <c r="BD504"/>
  <c r="BC504"/>
  <c r="BB504"/>
  <c r="AZ504"/>
  <c r="AY504"/>
  <c r="AX504" s="1"/>
  <c r="AW504"/>
  <c r="AD504"/>
  <c r="Z504"/>
  <c r="AN504" s="1"/>
  <c r="Y504"/>
  <c r="X504"/>
  <c r="AP504" s="1"/>
  <c r="W504"/>
  <c r="V504"/>
  <c r="U504" s="1"/>
  <c r="T504"/>
  <c r="S504"/>
  <c r="R504" s="1"/>
  <c r="Q504"/>
  <c r="P504"/>
  <c r="O504"/>
  <c r="N504"/>
  <c r="A504"/>
  <c r="AQ504" l="1"/>
  <c r="AQ505"/>
  <c r="AQ506"/>
  <c r="AA504"/>
  <c r="AG504"/>
  <c r="AL504"/>
  <c r="AA505"/>
  <c r="AG505"/>
  <c r="AL505"/>
  <c r="AA506"/>
  <c r="AG506"/>
  <c r="AL506"/>
  <c r="AN507"/>
  <c r="AA507"/>
  <c r="AG507"/>
  <c r="AL507"/>
  <c r="BH503"/>
  <c r="BG503"/>
  <c r="BF503" s="1"/>
  <c r="AS507" l="1"/>
  <c r="AJ507"/>
  <c r="AE507"/>
  <c r="AH507" s="1"/>
  <c r="AC507"/>
  <c r="AQ507"/>
  <c r="A505" i="5"/>
  <c r="AS506" i="1"/>
  <c r="AJ506"/>
  <c r="AE506"/>
  <c r="AH506" s="1"/>
  <c r="AC506"/>
  <c r="A504" i="5"/>
  <c r="AS505" i="1"/>
  <c r="AJ505"/>
  <c r="AE505"/>
  <c r="AH505" s="1"/>
  <c r="AC505"/>
  <c r="A503" i="5"/>
  <c r="AS504" i="1"/>
  <c r="AJ504"/>
  <c r="AE504"/>
  <c r="AH504" s="1"/>
  <c r="AC504"/>
  <c r="BE503"/>
  <c r="BD503"/>
  <c r="BC503"/>
  <c r="BB503"/>
  <c r="AZ503"/>
  <c r="AY503"/>
  <c r="AX503" s="1"/>
  <c r="AW503"/>
  <c r="AD503"/>
  <c r="Z503"/>
  <c r="AN503" s="1"/>
  <c r="Y503"/>
  <c r="X503"/>
  <c r="AP503" s="1"/>
  <c r="W503"/>
  <c r="V503"/>
  <c r="U503" s="1"/>
  <c r="T503"/>
  <c r="S503"/>
  <c r="R503" s="1"/>
  <c r="Q503"/>
  <c r="P503"/>
  <c r="O503"/>
  <c r="N503"/>
  <c r="A503"/>
  <c r="BH502"/>
  <c r="BG502"/>
  <c r="BF502" s="1"/>
  <c r="BE502" s="1"/>
  <c r="BD502"/>
  <c r="BC502"/>
  <c r="BB502"/>
  <c r="AZ502"/>
  <c r="AY502"/>
  <c r="AX502" s="1"/>
  <c r="AW502"/>
  <c r="AD502"/>
  <c r="Z502"/>
  <c r="AN502" s="1"/>
  <c r="Y502"/>
  <c r="X502"/>
  <c r="AP502" s="1"/>
  <c r="W502"/>
  <c r="V502"/>
  <c r="U502" s="1"/>
  <c r="T502"/>
  <c r="S502"/>
  <c r="R502" s="1"/>
  <c r="Q502"/>
  <c r="P502"/>
  <c r="O502"/>
  <c r="N502"/>
  <c r="A502"/>
  <c r="BH501"/>
  <c r="BG501"/>
  <c r="BF501" s="1"/>
  <c r="BE501"/>
  <c r="BD501"/>
  <c r="BC501"/>
  <c r="BB501"/>
  <c r="AZ501"/>
  <c r="AY501"/>
  <c r="AX501" s="1"/>
  <c r="AW501"/>
  <c r="AD501"/>
  <c r="Z501"/>
  <c r="AN501" s="1"/>
  <c r="Y501"/>
  <c r="X501"/>
  <c r="AP501" s="1"/>
  <c r="W501"/>
  <c r="V501"/>
  <c r="U501" s="1"/>
  <c r="T501"/>
  <c r="S501"/>
  <c r="R501" s="1"/>
  <c r="Q501"/>
  <c r="P501"/>
  <c r="O501"/>
  <c r="N501"/>
  <c r="A501"/>
  <c r="BH500"/>
  <c r="BG500"/>
  <c r="BF500" s="1"/>
  <c r="BE500" s="1"/>
  <c r="BD500"/>
  <c r="BC500"/>
  <c r="BB500"/>
  <c r="AZ500"/>
  <c r="AY500"/>
  <c r="AX500" s="1"/>
  <c r="AW500"/>
  <c r="AD500"/>
  <c r="Z500"/>
  <c r="AN500" s="1"/>
  <c r="Y500"/>
  <c r="X500"/>
  <c r="AP500" s="1"/>
  <c r="W500"/>
  <c r="V500"/>
  <c r="U500" s="1"/>
  <c r="T500"/>
  <c r="S500"/>
  <c r="R500" s="1"/>
  <c r="Q500"/>
  <c r="P500"/>
  <c r="O500"/>
  <c r="N500"/>
  <c r="A500"/>
  <c r="BH499"/>
  <c r="BG499"/>
  <c r="BF499" s="1"/>
  <c r="BE499" s="1"/>
  <c r="BD499"/>
  <c r="BC499"/>
  <c r="BB499"/>
  <c r="AZ499"/>
  <c r="AY499"/>
  <c r="AX499" s="1"/>
  <c r="AW499"/>
  <c r="AD499"/>
  <c r="Z499"/>
  <c r="AN499" s="1"/>
  <c r="Y499"/>
  <c r="X499"/>
  <c r="AP499" s="1"/>
  <c r="W499"/>
  <c r="V499"/>
  <c r="U499" s="1"/>
  <c r="T499"/>
  <c r="S499"/>
  <c r="R499" s="1"/>
  <c r="Q499"/>
  <c r="P499"/>
  <c r="O499"/>
  <c r="N499"/>
  <c r="A499"/>
  <c r="BH498"/>
  <c r="BG498"/>
  <c r="BF498" s="1"/>
  <c r="BE498" s="1"/>
  <c r="BD498"/>
  <c r="BC498"/>
  <c r="BB498"/>
  <c r="AZ498"/>
  <c r="AY498"/>
  <c r="AX498" s="1"/>
  <c r="AW498"/>
  <c r="AD498"/>
  <c r="Z498"/>
  <c r="AN498" s="1"/>
  <c r="Y498"/>
  <c r="X498"/>
  <c r="AP498" s="1"/>
  <c r="W498"/>
  <c r="V498"/>
  <c r="U498" s="1"/>
  <c r="T498"/>
  <c r="S498"/>
  <c r="R498" s="1"/>
  <c r="Q498"/>
  <c r="P498"/>
  <c r="O498"/>
  <c r="N498"/>
  <c r="A498"/>
  <c r="BH497"/>
  <c r="BG497"/>
  <c r="BF497" s="1"/>
  <c r="BE497" s="1"/>
  <c r="BD497"/>
  <c r="BC497"/>
  <c r="BB497"/>
  <c r="AZ497"/>
  <c r="AY497"/>
  <c r="AX497" s="1"/>
  <c r="AW497"/>
  <c r="AD497"/>
  <c r="Z497"/>
  <c r="AN497" s="1"/>
  <c r="Y497"/>
  <c r="X497"/>
  <c r="AP497" s="1"/>
  <c r="W497"/>
  <c r="V497"/>
  <c r="U497" s="1"/>
  <c r="T497"/>
  <c r="S497"/>
  <c r="R497" s="1"/>
  <c r="Q497"/>
  <c r="P497"/>
  <c r="O497"/>
  <c r="N497"/>
  <c r="A497"/>
  <c r="BG496"/>
  <c r="BF496" s="1"/>
  <c r="BE496" s="1"/>
  <c r="BD496"/>
  <c r="BC496"/>
  <c r="BB496"/>
  <c r="AZ496"/>
  <c r="AY496"/>
  <c r="AX496" s="1"/>
  <c r="AW496"/>
  <c r="AD496"/>
  <c r="AQ497" l="1"/>
  <c r="AQ498"/>
  <c r="AQ499"/>
  <c r="AQ500"/>
  <c r="AQ501"/>
  <c r="AQ502"/>
  <c r="AQ503"/>
  <c r="AK504"/>
  <c r="A503" i="3"/>
  <c r="AV504" i="1"/>
  <c r="AU504"/>
  <c r="AK505"/>
  <c r="A504" i="3"/>
  <c r="AV505" i="1"/>
  <c r="AU505"/>
  <c r="AK506"/>
  <c r="A505" i="3"/>
  <c r="AV506" i="1"/>
  <c r="AU506"/>
  <c r="AK507"/>
  <c r="A506" i="3"/>
  <c r="BI507" i="1"/>
  <c r="AV507"/>
  <c r="AU507"/>
  <c r="AA497"/>
  <c r="AG497"/>
  <c r="AL497"/>
  <c r="AA498"/>
  <c r="AG498"/>
  <c r="AL498"/>
  <c r="AA499"/>
  <c r="AG499"/>
  <c r="AL499"/>
  <c r="AA500"/>
  <c r="AG500"/>
  <c r="AL500"/>
  <c r="AA501"/>
  <c r="AG501"/>
  <c r="AL501"/>
  <c r="AA502"/>
  <c r="AG502"/>
  <c r="AL502"/>
  <c r="AA503"/>
  <c r="AG503"/>
  <c r="AL503"/>
  <c r="Z496"/>
  <c r="Y496"/>
  <c r="X496"/>
  <c r="W496"/>
  <c r="V496"/>
  <c r="U496" s="1"/>
  <c r="T496"/>
  <c r="S496"/>
  <c r="R496" s="1"/>
  <c r="Q496"/>
  <c r="P496"/>
  <c r="O496"/>
  <c r="N496"/>
  <c r="A496"/>
  <c r="BG495"/>
  <c r="BF495" s="1"/>
  <c r="BE495" s="1"/>
  <c r="BD495"/>
  <c r="BC495"/>
  <c r="BB495"/>
  <c r="AZ495"/>
  <c r="AY495"/>
  <c r="AX495" s="1"/>
  <c r="AW495"/>
  <c r="AP495"/>
  <c r="AL495"/>
  <c r="AG495"/>
  <c r="AD495"/>
  <c r="Z495"/>
  <c r="AN495" s="1"/>
  <c r="Y495"/>
  <c r="W495"/>
  <c r="V495"/>
  <c r="U495" s="1"/>
  <c r="T495"/>
  <c r="S495"/>
  <c r="R495" s="1"/>
  <c r="Q495"/>
  <c r="P495"/>
  <c r="O495"/>
  <c r="N495"/>
  <c r="A495"/>
  <c r="BH494"/>
  <c r="BG494"/>
  <c r="BF494" s="1"/>
  <c r="BE494" s="1"/>
  <c r="BD494"/>
  <c r="BC494"/>
  <c r="BB494"/>
  <c r="AZ494"/>
  <c r="AY494"/>
  <c r="AX494" s="1"/>
  <c r="AW494"/>
  <c r="AD494"/>
  <c r="Z494"/>
  <c r="AN494" s="1"/>
  <c r="Y494"/>
  <c r="X494"/>
  <c r="AP494" s="1"/>
  <c r="W494"/>
  <c r="V494"/>
  <c r="U494" s="1"/>
  <c r="T494"/>
  <c r="S494"/>
  <c r="R494" s="1"/>
  <c r="Q494"/>
  <c r="P494"/>
  <c r="O494"/>
  <c r="N494"/>
  <c r="A494"/>
  <c r="BH493"/>
  <c r="BG493"/>
  <c r="BF493" s="1"/>
  <c r="BE493" s="1"/>
  <c r="BD493"/>
  <c r="BC493"/>
  <c r="BB493"/>
  <c r="AZ493"/>
  <c r="AY493"/>
  <c r="AX493" s="1"/>
  <c r="AW493"/>
  <c r="AD493"/>
  <c r="Z493"/>
  <c r="AN493" s="1"/>
  <c r="Y493"/>
  <c r="X493"/>
  <c r="AP493" s="1"/>
  <c r="W493"/>
  <c r="V493"/>
  <c r="U493" s="1"/>
  <c r="T493"/>
  <c r="S493"/>
  <c r="R493" s="1"/>
  <c r="Q493"/>
  <c r="P493"/>
  <c r="O493"/>
  <c r="N493"/>
  <c r="A493"/>
  <c r="BH492"/>
  <c r="BG492"/>
  <c r="BF492" s="1"/>
  <c r="BE492" s="1"/>
  <c r="BD492"/>
  <c r="BC492"/>
  <c r="BB492"/>
  <c r="AZ492"/>
  <c r="AY492"/>
  <c r="AX492" s="1"/>
  <c r="AW492"/>
  <c r="AP492"/>
  <c r="AL492"/>
  <c r="AG492"/>
  <c r="AD492"/>
  <c r="Z492"/>
  <c r="AN492" s="1"/>
  <c r="Y492"/>
  <c r="W492"/>
  <c r="V492"/>
  <c r="U492" s="1"/>
  <c r="T492"/>
  <c r="S492"/>
  <c r="R492" s="1"/>
  <c r="Q492"/>
  <c r="P492"/>
  <c r="O492"/>
  <c r="N492"/>
  <c r="A492"/>
  <c r="BG491"/>
  <c r="BF491" s="1"/>
  <c r="BE491" s="1"/>
  <c r="BD491"/>
  <c r="BC491"/>
  <c r="BB491"/>
  <c r="AZ491"/>
  <c r="AY491"/>
  <c r="AX491" s="1"/>
  <c r="AW491"/>
  <c r="AD491"/>
  <c r="Z491"/>
  <c r="AN491" s="1"/>
  <c r="Y491"/>
  <c r="X491"/>
  <c r="AP491" s="1"/>
  <c r="W491"/>
  <c r="V491"/>
  <c r="U491" s="1"/>
  <c r="T491"/>
  <c r="S491"/>
  <c r="R491" s="1"/>
  <c r="Q491"/>
  <c r="P491"/>
  <c r="O491"/>
  <c r="N491"/>
  <c r="A491"/>
  <c r="BH490"/>
  <c r="BG490"/>
  <c r="BF490" s="1"/>
  <c r="BE490"/>
  <c r="BD490"/>
  <c r="BC490"/>
  <c r="BB490"/>
  <c r="AZ490"/>
  <c r="AY490"/>
  <c r="AX490" s="1"/>
  <c r="AW490"/>
  <c r="AD490"/>
  <c r="Z490"/>
  <c r="AN490" s="1"/>
  <c r="Y490"/>
  <c r="X490"/>
  <c r="AP490" s="1"/>
  <c r="W490"/>
  <c r="V490"/>
  <c r="U490" s="1"/>
  <c r="T490"/>
  <c r="S490"/>
  <c r="R490" s="1"/>
  <c r="Q490"/>
  <c r="P490"/>
  <c r="O490"/>
  <c r="N490"/>
  <c r="A490"/>
  <c r="BG489"/>
  <c r="BF489" s="1"/>
  <c r="BE489" s="1"/>
  <c r="BD489"/>
  <c r="BC489"/>
  <c r="BB489"/>
  <c r="AZ489"/>
  <c r="AY489"/>
  <c r="AX489" s="1"/>
  <c r="AW489"/>
  <c r="AD489"/>
  <c r="Z489"/>
  <c r="AN489" s="1"/>
  <c r="Y489"/>
  <c r="X489"/>
  <c r="AP489" s="1"/>
  <c r="W489"/>
  <c r="V489"/>
  <c r="U489" s="1"/>
  <c r="T489"/>
  <c r="S489"/>
  <c r="R489" s="1"/>
  <c r="Q489"/>
  <c r="P489"/>
  <c r="O489"/>
  <c r="N489"/>
  <c r="A489"/>
  <c r="BG488"/>
  <c r="BF488" s="1"/>
  <c r="BE488" s="1"/>
  <c r="BD488"/>
  <c r="BC488"/>
  <c r="BB488"/>
  <c r="AZ488"/>
  <c r="AY488"/>
  <c r="AX488" s="1"/>
  <c r="AW488"/>
  <c r="AD488"/>
  <c r="Z488"/>
  <c r="AN488" s="1"/>
  <c r="Y488"/>
  <c r="X488"/>
  <c r="AP488" s="1"/>
  <c r="W488"/>
  <c r="V488"/>
  <c r="U488" s="1"/>
  <c r="T488"/>
  <c r="S488"/>
  <c r="R488" s="1"/>
  <c r="Q488"/>
  <c r="P488"/>
  <c r="O488"/>
  <c r="N488"/>
  <c r="A488"/>
  <c r="BG487"/>
  <c r="BF487" s="1"/>
  <c r="BE487" s="1"/>
  <c r="BD487"/>
  <c r="BC487"/>
  <c r="BB487"/>
  <c r="AZ487"/>
  <c r="AY487"/>
  <c r="AX487" s="1"/>
  <c r="AW487"/>
  <c r="AD487"/>
  <c r="Z487"/>
  <c r="AN487" s="1"/>
  <c r="Y487"/>
  <c r="X487"/>
  <c r="AP487" s="1"/>
  <c r="W487"/>
  <c r="V487"/>
  <c r="U487" s="1"/>
  <c r="T487"/>
  <c r="S487"/>
  <c r="R487" s="1"/>
  <c r="Q487"/>
  <c r="P487"/>
  <c r="O487"/>
  <c r="N487"/>
  <c r="A487"/>
  <c r="BH486"/>
  <c r="BG486"/>
  <c r="BF486" s="1"/>
  <c r="BE486" s="1"/>
  <c r="BD486"/>
  <c r="BC486"/>
  <c r="BB486"/>
  <c r="AZ486"/>
  <c r="AY486"/>
  <c r="AX486" s="1"/>
  <c r="AW486"/>
  <c r="AD486"/>
  <c r="Z486"/>
  <c r="AN486" s="1"/>
  <c r="Y486"/>
  <c r="X486"/>
  <c r="AP486" s="1"/>
  <c r="W486"/>
  <c r="V486"/>
  <c r="U486" s="1"/>
  <c r="T486"/>
  <c r="S486"/>
  <c r="R486" s="1"/>
  <c r="Q486"/>
  <c r="P486"/>
  <c r="O486"/>
  <c r="N486"/>
  <c r="A486"/>
  <c r="BH485"/>
  <c r="BG485"/>
  <c r="BF485" s="1"/>
  <c r="BE485"/>
  <c r="BD485"/>
  <c r="BC485"/>
  <c r="BB485"/>
  <c r="AZ485"/>
  <c r="AY485"/>
  <c r="AX485" s="1"/>
  <c r="AW485"/>
  <c r="AD485"/>
  <c r="Z485"/>
  <c r="AN485" s="1"/>
  <c r="Y485"/>
  <c r="X485"/>
  <c r="AP485" s="1"/>
  <c r="W485"/>
  <c r="V485"/>
  <c r="U485" s="1"/>
  <c r="T485"/>
  <c r="S485"/>
  <c r="R485" s="1"/>
  <c r="Q485"/>
  <c r="P485"/>
  <c r="O485"/>
  <c r="N485"/>
  <c r="A485"/>
  <c r="BH484"/>
  <c r="BG484"/>
  <c r="BF484" s="1"/>
  <c r="BE484"/>
  <c r="BD484"/>
  <c r="BC484"/>
  <c r="BB484"/>
  <c r="AZ484"/>
  <c r="AY484"/>
  <c r="AX484" s="1"/>
  <c r="AW484"/>
  <c r="AD484"/>
  <c r="Z484"/>
  <c r="AN484" s="1"/>
  <c r="Y484"/>
  <c r="X484"/>
  <c r="AP484" s="1"/>
  <c r="W484"/>
  <c r="V484"/>
  <c r="U484" s="1"/>
  <c r="T484"/>
  <c r="S484"/>
  <c r="R484" s="1"/>
  <c r="Q484"/>
  <c r="P484"/>
  <c r="O484"/>
  <c r="N484"/>
  <c r="A484"/>
  <c r="BH483"/>
  <c r="BG483"/>
  <c r="BF483" s="1"/>
  <c r="BE483" s="1"/>
  <c r="BD483"/>
  <c r="BC483"/>
  <c r="BB483"/>
  <c r="AZ483"/>
  <c r="AY483"/>
  <c r="AX483" s="1"/>
  <c r="AW483"/>
  <c r="AD483"/>
  <c r="Z483"/>
  <c r="AN483" s="1"/>
  <c r="Y483"/>
  <c r="X483"/>
  <c r="AP483" s="1"/>
  <c r="W483"/>
  <c r="V483"/>
  <c r="U483" s="1"/>
  <c r="T483"/>
  <c r="S483"/>
  <c r="R483" s="1"/>
  <c r="Q483"/>
  <c r="P483"/>
  <c r="O483"/>
  <c r="N483"/>
  <c r="A483"/>
  <c r="BG482"/>
  <c r="BF482" s="1"/>
  <c r="BE482" s="1"/>
  <c r="BD482"/>
  <c r="BC482"/>
  <c r="BB482"/>
  <c r="AZ482"/>
  <c r="AY482"/>
  <c r="AX482" s="1"/>
  <c r="AW482"/>
  <c r="AD482"/>
  <c r="Z482"/>
  <c r="AN482" s="1"/>
  <c r="Y482"/>
  <c r="X482"/>
  <c r="AP482" s="1"/>
  <c r="W482"/>
  <c r="V482"/>
  <c r="U482" s="1"/>
  <c r="T482"/>
  <c r="S482"/>
  <c r="R482" s="1"/>
  <c r="Q482"/>
  <c r="P482"/>
  <c r="O482"/>
  <c r="N482"/>
  <c r="A482"/>
  <c r="BH481"/>
  <c r="BG481"/>
  <c r="BF481" s="1"/>
  <c r="BE481" s="1"/>
  <c r="BD481"/>
  <c r="BC481"/>
  <c r="BB481"/>
  <c r="AZ481"/>
  <c r="AY481"/>
  <c r="AX481" s="1"/>
  <c r="AW481"/>
  <c r="AD481"/>
  <c r="Z481"/>
  <c r="AN481" s="1"/>
  <c r="Y481"/>
  <c r="X481"/>
  <c r="AP481" s="1"/>
  <c r="W481"/>
  <c r="V481"/>
  <c r="U481" s="1"/>
  <c r="T481"/>
  <c r="S481"/>
  <c r="R481" s="1"/>
  <c r="Q481"/>
  <c r="P481"/>
  <c r="O481"/>
  <c r="N481"/>
  <c r="A481"/>
  <c r="BH480"/>
  <c r="BG480"/>
  <c r="BF480" s="1"/>
  <c r="BE480" s="1"/>
  <c r="BD480"/>
  <c r="BC480"/>
  <c r="BB480"/>
  <c r="AZ480"/>
  <c r="AY480"/>
  <c r="AX480" s="1"/>
  <c r="AW480"/>
  <c r="AD480"/>
  <c r="Z480"/>
  <c r="AN480" s="1"/>
  <c r="Y480"/>
  <c r="X480"/>
  <c r="AP480" s="1"/>
  <c r="W480"/>
  <c r="V480"/>
  <c r="U480" s="1"/>
  <c r="T480"/>
  <c r="S480"/>
  <c r="R480" s="1"/>
  <c r="Q480"/>
  <c r="P480"/>
  <c r="O480"/>
  <c r="N480"/>
  <c r="A480"/>
  <c r="BG479"/>
  <c r="BF479" s="1"/>
  <c r="BE479" s="1"/>
  <c r="BD479"/>
  <c r="BC479"/>
  <c r="BB479"/>
  <c r="AZ479"/>
  <c r="AY479"/>
  <c r="AX479" s="1"/>
  <c r="AW479"/>
  <c r="AD479"/>
  <c r="Z479"/>
  <c r="AN479" s="1"/>
  <c r="Y479"/>
  <c r="X479"/>
  <c r="AP479" s="1"/>
  <c r="W479"/>
  <c r="V479"/>
  <c r="U479" s="1"/>
  <c r="T479"/>
  <c r="S479"/>
  <c r="R479" s="1"/>
  <c r="Q479"/>
  <c r="P479"/>
  <c r="O479"/>
  <c r="N479"/>
  <c r="A479"/>
  <c r="BG478"/>
  <c r="BF478" s="1"/>
  <c r="BE478" s="1"/>
  <c r="BD478"/>
  <c r="BC478"/>
  <c r="BB478"/>
  <c r="AZ478"/>
  <c r="AY478"/>
  <c r="AX478" s="1"/>
  <c r="AW478"/>
  <c r="AD478"/>
  <c r="Z478"/>
  <c r="AN478" s="1"/>
  <c r="Y478"/>
  <c r="X478"/>
  <c r="AP478" s="1"/>
  <c r="W478"/>
  <c r="V478"/>
  <c r="U478" s="1"/>
  <c r="T478"/>
  <c r="S478"/>
  <c r="R478" s="1"/>
  <c r="Q478"/>
  <c r="P478"/>
  <c r="O478"/>
  <c r="N478"/>
  <c r="A478"/>
  <c r="BG477"/>
  <c r="BF477" s="1"/>
  <c r="BE477" s="1"/>
  <c r="BD477"/>
  <c r="BC477"/>
  <c r="BB477"/>
  <c r="AZ477"/>
  <c r="AY477"/>
  <c r="AX477" s="1"/>
  <c r="AW477"/>
  <c r="AD477"/>
  <c r="Z477"/>
  <c r="AN477" s="1"/>
  <c r="Y477"/>
  <c r="X477"/>
  <c r="AP477" s="1"/>
  <c r="W477"/>
  <c r="V477"/>
  <c r="U477" s="1"/>
  <c r="T477"/>
  <c r="S477"/>
  <c r="R477" s="1"/>
  <c r="Q477"/>
  <c r="P477"/>
  <c r="O477"/>
  <c r="N477"/>
  <c r="A477"/>
  <c r="BG476"/>
  <c r="BF476" s="1"/>
  <c r="BE476" s="1"/>
  <c r="BD476"/>
  <c r="BC476"/>
  <c r="BB476"/>
  <c r="AZ476"/>
  <c r="AY476"/>
  <c r="AX476" s="1"/>
  <c r="AW476"/>
  <c r="AD476"/>
  <c r="Z476"/>
  <c r="AN476" s="1"/>
  <c r="Y476"/>
  <c r="X476"/>
  <c r="AP476" s="1"/>
  <c r="W476"/>
  <c r="V476"/>
  <c r="U476" s="1"/>
  <c r="T476"/>
  <c r="S476"/>
  <c r="R476" s="1"/>
  <c r="Q476"/>
  <c r="P476"/>
  <c r="O476"/>
  <c r="N476"/>
  <c r="A476"/>
  <c r="BH475"/>
  <c r="BG475"/>
  <c r="BF475" s="1"/>
  <c r="BE475" s="1"/>
  <c r="BD475"/>
  <c r="BC475"/>
  <c r="BB475"/>
  <c r="AZ475"/>
  <c r="AY475"/>
  <c r="AX475" s="1"/>
  <c r="AW475"/>
  <c r="AD475"/>
  <c r="Z475"/>
  <c r="AN475" s="1"/>
  <c r="Y475"/>
  <c r="X475"/>
  <c r="AP475" s="1"/>
  <c r="W475"/>
  <c r="V475"/>
  <c r="U475" s="1"/>
  <c r="T475"/>
  <c r="S475"/>
  <c r="R475" s="1"/>
  <c r="Q475"/>
  <c r="P475"/>
  <c r="O475"/>
  <c r="N475"/>
  <c r="A475"/>
  <c r="BH474"/>
  <c r="BG474"/>
  <c r="BF474" s="1"/>
  <c r="BE474"/>
  <c r="BD474"/>
  <c r="BC474"/>
  <c r="BB474"/>
  <c r="AZ474"/>
  <c r="AY474"/>
  <c r="AX474" s="1"/>
  <c r="AW474"/>
  <c r="AD474"/>
  <c r="Z474"/>
  <c r="AN474" s="1"/>
  <c r="Y474"/>
  <c r="X474"/>
  <c r="AP474" s="1"/>
  <c r="W474"/>
  <c r="V474"/>
  <c r="U474" s="1"/>
  <c r="T474"/>
  <c r="S474"/>
  <c r="R474" s="1"/>
  <c r="Q474"/>
  <c r="P474"/>
  <c r="O474"/>
  <c r="N474"/>
  <c r="A474"/>
  <c r="BH473"/>
  <c r="BG473"/>
  <c r="BF473" s="1"/>
  <c r="BE473"/>
  <c r="BD473"/>
  <c r="BC473"/>
  <c r="BB473"/>
  <c r="AZ473"/>
  <c r="AY473"/>
  <c r="AX473" s="1"/>
  <c r="AW473"/>
  <c r="AD473"/>
  <c r="Z473"/>
  <c r="AN473" s="1"/>
  <c r="Y473"/>
  <c r="X473"/>
  <c r="AP473" s="1"/>
  <c r="W473"/>
  <c r="V473"/>
  <c r="U473" s="1"/>
  <c r="T473"/>
  <c r="S473"/>
  <c r="R473" s="1"/>
  <c r="Q473"/>
  <c r="P473"/>
  <c r="O473"/>
  <c r="N473"/>
  <c r="A473"/>
  <c r="BG472"/>
  <c r="BF472" s="1"/>
  <c r="BE472" s="1"/>
  <c r="BD472"/>
  <c r="BC472"/>
  <c r="BB472"/>
  <c r="AZ472"/>
  <c r="AY472"/>
  <c r="AX472" s="1"/>
  <c r="AW472"/>
  <c r="AD472"/>
  <c r="Z472"/>
  <c r="AN472" s="1"/>
  <c r="Y472"/>
  <c r="X472"/>
  <c r="AP472" s="1"/>
  <c r="W472"/>
  <c r="V472"/>
  <c r="U472" s="1"/>
  <c r="T472"/>
  <c r="S472"/>
  <c r="R472" s="1"/>
  <c r="Q472"/>
  <c r="P472"/>
  <c r="O472"/>
  <c r="N472"/>
  <c r="A472"/>
  <c r="BH471"/>
  <c r="BG471"/>
  <c r="BF471" s="1"/>
  <c r="BE471" s="1"/>
  <c r="BD471"/>
  <c r="BC471"/>
  <c r="BB471"/>
  <c r="AZ471"/>
  <c r="AY471"/>
  <c r="AX471" s="1"/>
  <c r="AW471"/>
  <c r="AD471"/>
  <c r="Z471"/>
  <c r="AN471" s="1"/>
  <c r="Y471"/>
  <c r="X471"/>
  <c r="AP471" s="1"/>
  <c r="W471"/>
  <c r="V471"/>
  <c r="U471" s="1"/>
  <c r="T471"/>
  <c r="S471"/>
  <c r="R471" s="1"/>
  <c r="Q471"/>
  <c r="P471"/>
  <c r="O471"/>
  <c r="N471"/>
  <c r="A471"/>
  <c r="BH470"/>
  <c r="BG470"/>
  <c r="BF470" s="1"/>
  <c r="BE470" s="1"/>
  <c r="BD470"/>
  <c r="BC470"/>
  <c r="BB470"/>
  <c r="AZ470"/>
  <c r="AY470"/>
  <c r="AX470" s="1"/>
  <c r="AW470"/>
  <c r="AD470"/>
  <c r="Z470"/>
  <c r="AN470" s="1"/>
  <c r="Y470"/>
  <c r="X470"/>
  <c r="AP470" s="1"/>
  <c r="W470"/>
  <c r="V470"/>
  <c r="U470" s="1"/>
  <c r="T470"/>
  <c r="S470"/>
  <c r="R470" s="1"/>
  <c r="Q470"/>
  <c r="P470"/>
  <c r="O470"/>
  <c r="N470"/>
  <c r="A470"/>
  <c r="BG469"/>
  <c r="BF469" s="1"/>
  <c r="BE469" s="1"/>
  <c r="BD469"/>
  <c r="BC469"/>
  <c r="BB469"/>
  <c r="AZ469"/>
  <c r="AY469"/>
  <c r="AX469" s="1"/>
  <c r="AW469"/>
  <c r="AD469"/>
  <c r="Z469"/>
  <c r="AN469" s="1"/>
  <c r="Y469"/>
  <c r="X469"/>
  <c r="AP469" s="1"/>
  <c r="W469"/>
  <c r="V469"/>
  <c r="U469" s="1"/>
  <c r="T469"/>
  <c r="S469"/>
  <c r="R469" s="1"/>
  <c r="Q469"/>
  <c r="P469"/>
  <c r="O469"/>
  <c r="N469"/>
  <c r="A469"/>
  <c r="BH468"/>
  <c r="BG468"/>
  <c r="BF468" s="1"/>
  <c r="BE468" s="1"/>
  <c r="BD468"/>
  <c r="BC468"/>
  <c r="BB468"/>
  <c r="AZ468"/>
  <c r="AY468"/>
  <c r="AX468" s="1"/>
  <c r="AW468"/>
  <c r="AD468"/>
  <c r="Z468"/>
  <c r="AN468" s="1"/>
  <c r="Y468"/>
  <c r="X468"/>
  <c r="AP468" s="1"/>
  <c r="W468"/>
  <c r="V468"/>
  <c r="U468" s="1"/>
  <c r="T468"/>
  <c r="S468"/>
  <c r="R468" s="1"/>
  <c r="Q468"/>
  <c r="P468"/>
  <c r="O468"/>
  <c r="N468"/>
  <c r="A468"/>
  <c r="BH467"/>
  <c r="BG467"/>
  <c r="BF467" s="1"/>
  <c r="BE467" s="1"/>
  <c r="BD467"/>
  <c r="BC467"/>
  <c r="BB467"/>
  <c r="AZ467"/>
  <c r="AY467"/>
  <c r="AX467" s="1"/>
  <c r="AW467"/>
  <c r="AD467"/>
  <c r="Z467"/>
  <c r="AN467" s="1"/>
  <c r="Y467"/>
  <c r="X467"/>
  <c r="AP467" s="1"/>
  <c r="W467"/>
  <c r="V467"/>
  <c r="U467" s="1"/>
  <c r="T467"/>
  <c r="S467"/>
  <c r="R467" s="1"/>
  <c r="Q467"/>
  <c r="P467"/>
  <c r="O467"/>
  <c r="N467"/>
  <c r="A467"/>
  <c r="BH466"/>
  <c r="BG466"/>
  <c r="BF466" s="1"/>
  <c r="BE466" s="1"/>
  <c r="BD466"/>
  <c r="BC466"/>
  <c r="BB466"/>
  <c r="AZ466"/>
  <c r="AY466"/>
  <c r="AX466" s="1"/>
  <c r="AW466"/>
  <c r="AD466"/>
  <c r="Z466"/>
  <c r="AN466" s="1"/>
  <c r="Y466"/>
  <c r="X466"/>
  <c r="AP466" s="1"/>
  <c r="W466"/>
  <c r="V466"/>
  <c r="U466" s="1"/>
  <c r="T466"/>
  <c r="S466"/>
  <c r="R466" s="1"/>
  <c r="Q466"/>
  <c r="P466"/>
  <c r="O466"/>
  <c r="N466"/>
  <c r="A466"/>
  <c r="BH465"/>
  <c r="BG465"/>
  <c r="BF465" s="1"/>
  <c r="BE465" s="1"/>
  <c r="BD465"/>
  <c r="BC465"/>
  <c r="BB465"/>
  <c r="AZ465"/>
  <c r="AY465"/>
  <c r="AX465" s="1"/>
  <c r="AW465"/>
  <c r="AD465"/>
  <c r="Z465"/>
  <c r="AN465" s="1"/>
  <c r="Y465"/>
  <c r="X465"/>
  <c r="AP465" s="1"/>
  <c r="W465"/>
  <c r="V465"/>
  <c r="U465" s="1"/>
  <c r="T465"/>
  <c r="S465"/>
  <c r="R465" s="1"/>
  <c r="Q465"/>
  <c r="P465"/>
  <c r="O465"/>
  <c r="N465"/>
  <c r="A465"/>
  <c r="BG464"/>
  <c r="BF464" s="1"/>
  <c r="BE464" s="1"/>
  <c r="BD464"/>
  <c r="BC464"/>
  <c r="BB464"/>
  <c r="AZ464"/>
  <c r="AY464"/>
  <c r="AX464" s="1"/>
  <c r="AW464"/>
  <c r="AD464"/>
  <c r="Z464"/>
  <c r="AN464" s="1"/>
  <c r="Y464"/>
  <c r="X464"/>
  <c r="AP464" s="1"/>
  <c r="W464"/>
  <c r="V464"/>
  <c r="U464" s="1"/>
  <c r="T464"/>
  <c r="S464"/>
  <c r="R464" s="1"/>
  <c r="Q464"/>
  <c r="P464"/>
  <c r="O464"/>
  <c r="N464"/>
  <c r="A464"/>
  <c r="BH463"/>
  <c r="BG463"/>
  <c r="BF463" s="1"/>
  <c r="BE463" s="1"/>
  <c r="BD463"/>
  <c r="BC463"/>
  <c r="BB463"/>
  <c r="AZ463"/>
  <c r="AY463"/>
  <c r="AX463" s="1"/>
  <c r="AW463"/>
  <c r="AD463"/>
  <c r="Z463"/>
  <c r="AN463" s="1"/>
  <c r="Y463"/>
  <c r="X463"/>
  <c r="AP463" s="1"/>
  <c r="W463"/>
  <c r="V463"/>
  <c r="U463" s="1"/>
  <c r="T463"/>
  <c r="S463"/>
  <c r="R463" s="1"/>
  <c r="Q463"/>
  <c r="P463"/>
  <c r="O463"/>
  <c r="N463"/>
  <c r="A463"/>
  <c r="BH462"/>
  <c r="BG462"/>
  <c r="BF462" s="1"/>
  <c r="BE462" s="1"/>
  <c r="BD462"/>
  <c r="BC462"/>
  <c r="BB462"/>
  <c r="AZ462"/>
  <c r="AY462"/>
  <c r="AX462" s="1"/>
  <c r="AW462"/>
  <c r="AD462"/>
  <c r="Z462"/>
  <c r="AN462" s="1"/>
  <c r="Y462"/>
  <c r="X462"/>
  <c r="AP462" s="1"/>
  <c r="W462"/>
  <c r="V462"/>
  <c r="U462" s="1"/>
  <c r="T462"/>
  <c r="S462"/>
  <c r="R462" s="1"/>
  <c r="Q462"/>
  <c r="P462"/>
  <c r="O462"/>
  <c r="N462"/>
  <c r="A462"/>
  <c r="BH461"/>
  <c r="BG461"/>
  <c r="BF461" s="1"/>
  <c r="BE461"/>
  <c r="BD461"/>
  <c r="BC461"/>
  <c r="BB461"/>
  <c r="AZ461"/>
  <c r="AY461"/>
  <c r="AX461" s="1"/>
  <c r="AW461"/>
  <c r="AD461"/>
  <c r="Z461"/>
  <c r="AN461" s="1"/>
  <c r="Y461"/>
  <c r="X461"/>
  <c r="AP461" s="1"/>
  <c r="W461"/>
  <c r="V461"/>
  <c r="U461" s="1"/>
  <c r="T461"/>
  <c r="S461"/>
  <c r="R461" s="1"/>
  <c r="Q461"/>
  <c r="P461"/>
  <c r="O461"/>
  <c r="N461"/>
  <c r="A461"/>
  <c r="BH460"/>
  <c r="BG460"/>
  <c r="BF460" s="1"/>
  <c r="BE460" s="1"/>
  <c r="BD460"/>
  <c r="BC460"/>
  <c r="BB460"/>
  <c r="AZ460"/>
  <c r="AY460"/>
  <c r="AX460" s="1"/>
  <c r="AW460"/>
  <c r="AD460"/>
  <c r="Z460"/>
  <c r="AN460" s="1"/>
  <c r="Y460"/>
  <c r="X460"/>
  <c r="AP460" s="1"/>
  <c r="W460"/>
  <c r="V460"/>
  <c r="U460" s="1"/>
  <c r="T460"/>
  <c r="S460"/>
  <c r="R460" s="1"/>
  <c r="Q460"/>
  <c r="P460"/>
  <c r="O460"/>
  <c r="N460"/>
  <c r="A460"/>
  <c r="BG459"/>
  <c r="BF459" s="1"/>
  <c r="BE459" s="1"/>
  <c r="BD459"/>
  <c r="BC459"/>
  <c r="BB459"/>
  <c r="AZ459"/>
  <c r="AY459"/>
  <c r="AX459" s="1"/>
  <c r="AW459"/>
  <c r="AD459"/>
  <c r="Z459"/>
  <c r="AN459" s="1"/>
  <c r="Y459"/>
  <c r="X459"/>
  <c r="AP459" s="1"/>
  <c r="W459"/>
  <c r="V459"/>
  <c r="U459" s="1"/>
  <c r="T459"/>
  <c r="S459"/>
  <c r="R459" s="1"/>
  <c r="Q459"/>
  <c r="P459"/>
  <c r="O459"/>
  <c r="N459"/>
  <c r="A459"/>
  <c r="BH458"/>
  <c r="BG458"/>
  <c r="BF458" s="1"/>
  <c r="BE458" s="1"/>
  <c r="BD458"/>
  <c r="BC458"/>
  <c r="BB458"/>
  <c r="AZ458"/>
  <c r="AY458"/>
  <c r="AX458" s="1"/>
  <c r="AW458"/>
  <c r="AD458"/>
  <c r="Z458"/>
  <c r="AN458" s="1"/>
  <c r="Y458"/>
  <c r="X458"/>
  <c r="AP458" s="1"/>
  <c r="W458"/>
  <c r="V458"/>
  <c r="U458" s="1"/>
  <c r="T458"/>
  <c r="S458"/>
  <c r="R458" s="1"/>
  <c r="Q458"/>
  <c r="P458"/>
  <c r="O458"/>
  <c r="N458"/>
  <c r="A458"/>
  <c r="BH457"/>
  <c r="BG457"/>
  <c r="BF457" s="1"/>
  <c r="BE457" s="1"/>
  <c r="BD457"/>
  <c r="BC457"/>
  <c r="BB457"/>
  <c r="AZ457"/>
  <c r="AY457"/>
  <c r="AX457" s="1"/>
  <c r="AW457"/>
  <c r="AD457"/>
  <c r="Z457"/>
  <c r="AN457" s="1"/>
  <c r="Y457"/>
  <c r="X457"/>
  <c r="AP457" s="1"/>
  <c r="W457"/>
  <c r="V457"/>
  <c r="U457" s="1"/>
  <c r="T457"/>
  <c r="S457"/>
  <c r="R457" s="1"/>
  <c r="Q457"/>
  <c r="P457"/>
  <c r="O457"/>
  <c r="N457"/>
  <c r="A457"/>
  <c r="BH456"/>
  <c r="BG456"/>
  <c r="BF456" s="1"/>
  <c r="BE456" s="1"/>
  <c r="BD456"/>
  <c r="BC456"/>
  <c r="BB456"/>
  <c r="AZ456"/>
  <c r="AY456"/>
  <c r="AX456" s="1"/>
  <c r="AW456"/>
  <c r="AD456"/>
  <c r="Z456"/>
  <c r="AN456" s="1"/>
  <c r="Y456"/>
  <c r="X456"/>
  <c r="AP456" s="1"/>
  <c r="W456"/>
  <c r="V456"/>
  <c r="U456" s="1"/>
  <c r="T456"/>
  <c r="S456"/>
  <c r="R456" s="1"/>
  <c r="Q456"/>
  <c r="P456"/>
  <c r="O456"/>
  <c r="N456"/>
  <c r="A456"/>
  <c r="BH455"/>
  <c r="BG455"/>
  <c r="BF455" s="1"/>
  <c r="BE455"/>
  <c r="BD455"/>
  <c r="BC455"/>
  <c r="BB455"/>
  <c r="AZ455"/>
  <c r="AY455"/>
  <c r="AX455" s="1"/>
  <c r="AW455"/>
  <c r="AD455"/>
  <c r="Z455"/>
  <c r="AN455" s="1"/>
  <c r="Y455"/>
  <c r="X455"/>
  <c r="AP455" s="1"/>
  <c r="W455"/>
  <c r="V455"/>
  <c r="U455" s="1"/>
  <c r="T455"/>
  <c r="S455"/>
  <c r="R455" s="1"/>
  <c r="Q455"/>
  <c r="P455"/>
  <c r="O455"/>
  <c r="N455"/>
  <c r="A455"/>
  <c r="BH454"/>
  <c r="BG454"/>
  <c r="BF454" s="1"/>
  <c r="BE454" s="1"/>
  <c r="BD454"/>
  <c r="BC454"/>
  <c r="BB454"/>
  <c r="AZ454"/>
  <c r="AY454"/>
  <c r="AX454" s="1"/>
  <c r="AW454"/>
  <c r="AD454"/>
  <c r="Z454"/>
  <c r="AN454" s="1"/>
  <c r="Y454"/>
  <c r="X454"/>
  <c r="AP454" s="1"/>
  <c r="W454"/>
  <c r="V454"/>
  <c r="U454" s="1"/>
  <c r="T454"/>
  <c r="S454"/>
  <c r="R454" s="1"/>
  <c r="Q454"/>
  <c r="P454"/>
  <c r="O454"/>
  <c r="N454"/>
  <c r="A454"/>
  <c r="BH453"/>
  <c r="BG453"/>
  <c r="BF453" s="1"/>
  <c r="BE453" s="1"/>
  <c r="BD453"/>
  <c r="BC453"/>
  <c r="BB453"/>
  <c r="AZ453"/>
  <c r="AY453"/>
  <c r="AX453" s="1"/>
  <c r="AW453"/>
  <c r="AD453"/>
  <c r="Z453"/>
  <c r="AN453" s="1"/>
  <c r="Y453"/>
  <c r="X453"/>
  <c r="AP453" s="1"/>
  <c r="W453"/>
  <c r="V453"/>
  <c r="U453" s="1"/>
  <c r="T453"/>
  <c r="S453"/>
  <c r="R453" s="1"/>
  <c r="Q453"/>
  <c r="P453"/>
  <c r="O453"/>
  <c r="N453"/>
  <c r="A453"/>
  <c r="BH452"/>
  <c r="BG452"/>
  <c r="BF452" s="1"/>
  <c r="BE452" s="1"/>
  <c r="BD452"/>
  <c r="BC452"/>
  <c r="BB452"/>
  <c r="AZ452"/>
  <c r="AY452"/>
  <c r="AX452" s="1"/>
  <c r="AW452"/>
  <c r="AD452"/>
  <c r="Z452"/>
  <c r="AN452" s="1"/>
  <c r="Y452"/>
  <c r="X452"/>
  <c r="AP452" s="1"/>
  <c r="W452"/>
  <c r="V452"/>
  <c r="U452" s="1"/>
  <c r="T452"/>
  <c r="S452"/>
  <c r="R452" s="1"/>
  <c r="Q452"/>
  <c r="P452"/>
  <c r="O452"/>
  <c r="N452"/>
  <c r="A452"/>
  <c r="BH451"/>
  <c r="BG451"/>
  <c r="BF451" s="1"/>
  <c r="BE451"/>
  <c r="BD451"/>
  <c r="BC451"/>
  <c r="BB451"/>
  <c r="AZ451"/>
  <c r="AY451"/>
  <c r="AX451" s="1"/>
  <c r="AW451"/>
  <c r="AD451"/>
  <c r="Z451"/>
  <c r="AN451" s="1"/>
  <c r="Y451"/>
  <c r="X451"/>
  <c r="AP451" s="1"/>
  <c r="W451"/>
  <c r="V451"/>
  <c r="U451" s="1"/>
  <c r="T451"/>
  <c r="S451"/>
  <c r="R451" s="1"/>
  <c r="Q451"/>
  <c r="P451"/>
  <c r="O451"/>
  <c r="N451"/>
  <c r="A451"/>
  <c r="BG450"/>
  <c r="BF450" s="1"/>
  <c r="BE450" s="1"/>
  <c r="BD450"/>
  <c r="BC450"/>
  <c r="BB450"/>
  <c r="AZ450"/>
  <c r="AY450"/>
  <c r="AX450" s="1"/>
  <c r="AW450"/>
  <c r="AD450"/>
  <c r="Z450"/>
  <c r="AN450" s="1"/>
  <c r="Y450"/>
  <c r="X450"/>
  <c r="AP450" s="1"/>
  <c r="W450"/>
  <c r="V450"/>
  <c r="U450" s="1"/>
  <c r="T450"/>
  <c r="S450"/>
  <c r="R450" s="1"/>
  <c r="Q450"/>
  <c r="P450"/>
  <c r="O450"/>
  <c r="N450"/>
  <c r="A450"/>
  <c r="BG449"/>
  <c r="BF449" s="1"/>
  <c r="BE449" s="1"/>
  <c r="BD449"/>
  <c r="BC449"/>
  <c r="BB449"/>
  <c r="AZ449"/>
  <c r="AY449"/>
  <c r="AX449" s="1"/>
  <c r="AW449"/>
  <c r="AD449"/>
  <c r="Z449"/>
  <c r="AN449" s="1"/>
  <c r="Y449"/>
  <c r="X449"/>
  <c r="AP449" s="1"/>
  <c r="W449"/>
  <c r="V449"/>
  <c r="U449" s="1"/>
  <c r="T449"/>
  <c r="S449"/>
  <c r="R449" s="1"/>
  <c r="Q449"/>
  <c r="P449"/>
  <c r="O449"/>
  <c r="N449"/>
  <c r="A449"/>
  <c r="BH448"/>
  <c r="BG448"/>
  <c r="BF448" s="1"/>
  <c r="BE448" s="1"/>
  <c r="BD448"/>
  <c r="BC448"/>
  <c r="BB448"/>
  <c r="AZ448"/>
  <c r="AY448"/>
  <c r="AX448" s="1"/>
  <c r="AW448"/>
  <c r="AD448"/>
  <c r="Z448"/>
  <c r="AN448" s="1"/>
  <c r="Y448"/>
  <c r="X448"/>
  <c r="AP448" s="1"/>
  <c r="W448"/>
  <c r="V448"/>
  <c r="U448" s="1"/>
  <c r="T448"/>
  <c r="S448"/>
  <c r="R448" s="1"/>
  <c r="Q448"/>
  <c r="P448"/>
  <c r="O448"/>
  <c r="N448"/>
  <c r="A448"/>
  <c r="BH447"/>
  <c r="BG447"/>
  <c r="BF447" s="1"/>
  <c r="BE447" s="1"/>
  <c r="BD447"/>
  <c r="BC447"/>
  <c r="BB447"/>
  <c r="AZ447"/>
  <c r="AY447"/>
  <c r="AX447" s="1"/>
  <c r="AW447"/>
  <c r="AD447"/>
  <c r="Z447"/>
  <c r="AN447" s="1"/>
  <c r="Y447"/>
  <c r="X447"/>
  <c r="AP447" s="1"/>
  <c r="W447"/>
  <c r="V447"/>
  <c r="U447" s="1"/>
  <c r="T447"/>
  <c r="S447"/>
  <c r="R447" s="1"/>
  <c r="Q447"/>
  <c r="P447"/>
  <c r="O447"/>
  <c r="N447"/>
  <c r="A447"/>
  <c r="BH446"/>
  <c r="BG446"/>
  <c r="BF446" s="1"/>
  <c r="BE446" s="1"/>
  <c r="BD446"/>
  <c r="BC446"/>
  <c r="BB446"/>
  <c r="AZ446"/>
  <c r="AY446"/>
  <c r="AX446" s="1"/>
  <c r="AW446"/>
  <c r="AD446"/>
  <c r="Z446"/>
  <c r="AN446" s="1"/>
  <c r="Y446"/>
  <c r="X446"/>
  <c r="AP446" s="1"/>
  <c r="W446"/>
  <c r="V446"/>
  <c r="U446" s="1"/>
  <c r="T446"/>
  <c r="S446"/>
  <c r="R446" s="1"/>
  <c r="Q446"/>
  <c r="P446"/>
  <c r="O446"/>
  <c r="N446"/>
  <c r="A446"/>
  <c r="BH445"/>
  <c r="BG445"/>
  <c r="BF445" s="1"/>
  <c r="BE445" s="1"/>
  <c r="BD445"/>
  <c r="BC445"/>
  <c r="BB445"/>
  <c r="AZ445"/>
  <c r="AY445"/>
  <c r="AX445" s="1"/>
  <c r="AW445"/>
  <c r="AD445"/>
  <c r="Z445"/>
  <c r="AN445" s="1"/>
  <c r="Y445"/>
  <c r="X445"/>
  <c r="AP445" s="1"/>
  <c r="W445"/>
  <c r="V445"/>
  <c r="U445" s="1"/>
  <c r="T445"/>
  <c r="S445"/>
  <c r="R445" s="1"/>
  <c r="Q445"/>
  <c r="P445"/>
  <c r="O445"/>
  <c r="N445"/>
  <c r="A445"/>
  <c r="BH444"/>
  <c r="BG444"/>
  <c r="BF444" s="1"/>
  <c r="BE444" s="1"/>
  <c r="BD444"/>
  <c r="BC444"/>
  <c r="BB444"/>
  <c r="AZ444"/>
  <c r="AY444"/>
  <c r="AX444" s="1"/>
  <c r="AW444"/>
  <c r="AD444"/>
  <c r="Z444"/>
  <c r="AN444" s="1"/>
  <c r="Y444"/>
  <c r="X444"/>
  <c r="AP444" s="1"/>
  <c r="W444"/>
  <c r="V444"/>
  <c r="U444" s="1"/>
  <c r="T444"/>
  <c r="S444"/>
  <c r="R444" s="1"/>
  <c r="Q444"/>
  <c r="P444"/>
  <c r="O444"/>
  <c r="N444"/>
  <c r="A444"/>
  <c r="BH443"/>
  <c r="BG443"/>
  <c r="BF443" s="1"/>
  <c r="BE443" s="1"/>
  <c r="BD443"/>
  <c r="BC443"/>
  <c r="BB443"/>
  <c r="AZ443"/>
  <c r="AY443"/>
  <c r="AX443" s="1"/>
  <c r="AW443"/>
  <c r="AD443"/>
  <c r="Z443"/>
  <c r="AN443" s="1"/>
  <c r="Y443"/>
  <c r="X443"/>
  <c r="AP443" s="1"/>
  <c r="W443"/>
  <c r="V443"/>
  <c r="U443" s="1"/>
  <c r="T443"/>
  <c r="S443"/>
  <c r="R443" s="1"/>
  <c r="Q443"/>
  <c r="P443"/>
  <c r="O443"/>
  <c r="N443"/>
  <c r="A443"/>
  <c r="BH442"/>
  <c r="BG442"/>
  <c r="BF442" s="1"/>
  <c r="BE442" s="1"/>
  <c r="BD442"/>
  <c r="BC442"/>
  <c r="BB442"/>
  <c r="AZ442"/>
  <c r="AY442"/>
  <c r="AX442" s="1"/>
  <c r="AW442"/>
  <c r="AD442"/>
  <c r="Z442"/>
  <c r="AN442" s="1"/>
  <c r="Y442"/>
  <c r="X442"/>
  <c r="AP442" s="1"/>
  <c r="W442"/>
  <c r="V442"/>
  <c r="U442" s="1"/>
  <c r="T442"/>
  <c r="S442"/>
  <c r="R442" s="1"/>
  <c r="Q442"/>
  <c r="P442"/>
  <c r="O442"/>
  <c r="N442"/>
  <c r="A442"/>
  <c r="BH441"/>
  <c r="BG441"/>
  <c r="BF441" s="1"/>
  <c r="BE441"/>
  <c r="BD441"/>
  <c r="BC441"/>
  <c r="BB441"/>
  <c r="AZ441"/>
  <c r="AY441"/>
  <c r="AX441" s="1"/>
  <c r="AW441"/>
  <c r="AD441"/>
  <c r="Z441"/>
  <c r="AN441" s="1"/>
  <c r="Y441"/>
  <c r="X441"/>
  <c r="AP441" s="1"/>
  <c r="W441"/>
  <c r="V441"/>
  <c r="U441" s="1"/>
  <c r="T441"/>
  <c r="S441"/>
  <c r="R441" s="1"/>
  <c r="Q441"/>
  <c r="P441"/>
  <c r="O441"/>
  <c r="N441"/>
  <c r="A441"/>
  <c r="BH440"/>
  <c r="BG440"/>
  <c r="BF440" s="1"/>
  <c r="BE440" s="1"/>
  <c r="BD440"/>
  <c r="BC440"/>
  <c r="BB440"/>
  <c r="AZ440"/>
  <c r="AY440"/>
  <c r="AX440" s="1"/>
  <c r="AW440"/>
  <c r="AD440"/>
  <c r="Z440"/>
  <c r="AN440" s="1"/>
  <c r="Y440"/>
  <c r="X440"/>
  <c r="AP440" s="1"/>
  <c r="W440"/>
  <c r="V440"/>
  <c r="U440" s="1"/>
  <c r="T440"/>
  <c r="S440"/>
  <c r="R440" s="1"/>
  <c r="Q440"/>
  <c r="P440"/>
  <c r="O440"/>
  <c r="N440"/>
  <c r="A440"/>
  <c r="BH439"/>
  <c r="BG439"/>
  <c r="BF439" s="1"/>
  <c r="BE439"/>
  <c r="BD439"/>
  <c r="BC439"/>
  <c r="BB439"/>
  <c r="AZ439"/>
  <c r="AY439"/>
  <c r="AX439" s="1"/>
  <c r="AW439"/>
  <c r="AD439"/>
  <c r="Z439"/>
  <c r="AN439" s="1"/>
  <c r="Y439"/>
  <c r="X439"/>
  <c r="AP439" s="1"/>
  <c r="W439"/>
  <c r="V439"/>
  <c r="U439" s="1"/>
  <c r="T439"/>
  <c r="S439"/>
  <c r="R439" s="1"/>
  <c r="Q439"/>
  <c r="P439"/>
  <c r="O439"/>
  <c r="N439"/>
  <c r="A439"/>
  <c r="BH438"/>
  <c r="BG438"/>
  <c r="BF438" s="1"/>
  <c r="BE438"/>
  <c r="BD438"/>
  <c r="BC438"/>
  <c r="BB438"/>
  <c r="AZ438"/>
  <c r="AY438"/>
  <c r="AX438" s="1"/>
  <c r="AW438"/>
  <c r="AD438"/>
  <c r="Z438"/>
  <c r="AN438" s="1"/>
  <c r="Y438"/>
  <c r="X438"/>
  <c r="AP438" s="1"/>
  <c r="W438"/>
  <c r="V438"/>
  <c r="U438" s="1"/>
  <c r="T438"/>
  <c r="S438"/>
  <c r="R438" s="1"/>
  <c r="Q438"/>
  <c r="P438"/>
  <c r="O438"/>
  <c r="N438"/>
  <c r="A438"/>
  <c r="BH437"/>
  <c r="BG437"/>
  <c r="BF437" s="1"/>
  <c r="BE437" s="1"/>
  <c r="BD437"/>
  <c r="BC437"/>
  <c r="BB437"/>
  <c r="AZ437"/>
  <c r="AY437"/>
  <c r="AX437" s="1"/>
  <c r="AW437"/>
  <c r="AD437"/>
  <c r="Z437"/>
  <c r="AN437" s="1"/>
  <c r="Y437"/>
  <c r="X437"/>
  <c r="AP437" s="1"/>
  <c r="W437"/>
  <c r="V437"/>
  <c r="U437" s="1"/>
  <c r="T437"/>
  <c r="S437"/>
  <c r="R437" s="1"/>
  <c r="Q437"/>
  <c r="P437"/>
  <c r="O437"/>
  <c r="N437"/>
  <c r="A437"/>
  <c r="BH436"/>
  <c r="BG436"/>
  <c r="BF436" s="1"/>
  <c r="BE436" s="1"/>
  <c r="BD436"/>
  <c r="BC436"/>
  <c r="BB436"/>
  <c r="AZ436"/>
  <c r="AY436"/>
  <c r="AX436" s="1"/>
  <c r="AW436"/>
  <c r="AD436"/>
  <c r="Z436"/>
  <c r="AN436" s="1"/>
  <c r="Y436"/>
  <c r="X436"/>
  <c r="AP436" s="1"/>
  <c r="W436"/>
  <c r="V436"/>
  <c r="U436" s="1"/>
  <c r="T436"/>
  <c r="S436"/>
  <c r="R436" s="1"/>
  <c r="Q436"/>
  <c r="P436"/>
  <c r="O436"/>
  <c r="N436"/>
  <c r="A436"/>
  <c r="BH435"/>
  <c r="BG435"/>
  <c r="BF435" s="1"/>
  <c r="BE435" s="1"/>
  <c r="BD435"/>
  <c r="BC435"/>
  <c r="BB435"/>
  <c r="AZ435"/>
  <c r="AY435"/>
  <c r="AX435" s="1"/>
  <c r="AW435"/>
  <c r="AP435"/>
  <c r="AL435"/>
  <c r="AG435"/>
  <c r="AD435"/>
  <c r="Z435"/>
  <c r="AN435" s="1"/>
  <c r="Y435"/>
  <c r="W435"/>
  <c r="V435"/>
  <c r="U435" s="1"/>
  <c r="T435"/>
  <c r="S435"/>
  <c r="R435" s="1"/>
  <c r="Q435"/>
  <c r="P435"/>
  <c r="O435"/>
  <c r="N435"/>
  <c r="A435"/>
  <c r="BG434"/>
  <c r="BF434" s="1"/>
  <c r="BE434" s="1"/>
  <c r="BD434"/>
  <c r="BC434"/>
  <c r="BB434"/>
  <c r="AZ434"/>
  <c r="AY434"/>
  <c r="AX434" s="1"/>
  <c r="AW434"/>
  <c r="AD434"/>
  <c r="Z434"/>
  <c r="AN434" s="1"/>
  <c r="Y434"/>
  <c r="X434"/>
  <c r="AP434" s="1"/>
  <c r="W434"/>
  <c r="V434"/>
  <c r="U434" s="1"/>
  <c r="T434"/>
  <c r="S434"/>
  <c r="R434" s="1"/>
  <c r="Q434"/>
  <c r="P434"/>
  <c r="O434"/>
  <c r="N434"/>
  <c r="A434"/>
  <c r="BG433"/>
  <c r="BF433" s="1"/>
  <c r="BE433" s="1"/>
  <c r="BD433"/>
  <c r="BC433"/>
  <c r="BB433"/>
  <c r="AZ433"/>
  <c r="AY433"/>
  <c r="AX433" s="1"/>
  <c r="AW433"/>
  <c r="AD433"/>
  <c r="Z433"/>
  <c r="AN433" s="1"/>
  <c r="Y433"/>
  <c r="X433"/>
  <c r="AP433" s="1"/>
  <c r="W433"/>
  <c r="V433"/>
  <c r="U433" s="1"/>
  <c r="T433"/>
  <c r="S433"/>
  <c r="R433" s="1"/>
  <c r="Q433"/>
  <c r="P433"/>
  <c r="O433"/>
  <c r="N433"/>
  <c r="A433"/>
  <c r="BH432"/>
  <c r="BG432"/>
  <c r="BF432" s="1"/>
  <c r="BE432" s="1"/>
  <c r="BD432"/>
  <c r="BC432"/>
  <c r="BB432"/>
  <c r="AZ432"/>
  <c r="AY432"/>
  <c r="AX432" s="1"/>
  <c r="AW432"/>
  <c r="AD432"/>
  <c r="Z432"/>
  <c r="AN432" s="1"/>
  <c r="Y432"/>
  <c r="X432"/>
  <c r="AP432" s="1"/>
  <c r="W432"/>
  <c r="V432"/>
  <c r="U432" s="1"/>
  <c r="T432"/>
  <c r="S432"/>
  <c r="R432" s="1"/>
  <c r="Q432"/>
  <c r="P432"/>
  <c r="O432"/>
  <c r="N432"/>
  <c r="A432"/>
  <c r="BH431"/>
  <c r="BG431"/>
  <c r="BF431" s="1"/>
  <c r="BE431" s="1"/>
  <c r="BD431"/>
  <c r="BC431"/>
  <c r="BB431"/>
  <c r="AZ431"/>
  <c r="AY431"/>
  <c r="AX431" s="1"/>
  <c r="AW431"/>
  <c r="AD431"/>
  <c r="Z431"/>
  <c r="AN431" s="1"/>
  <c r="Y431"/>
  <c r="X431"/>
  <c r="AP431" s="1"/>
  <c r="W431"/>
  <c r="V431"/>
  <c r="U431" s="1"/>
  <c r="T431"/>
  <c r="S431"/>
  <c r="R431" s="1"/>
  <c r="Q431"/>
  <c r="P431"/>
  <c r="O431"/>
  <c r="N431"/>
  <c r="A431"/>
  <c r="BH430"/>
  <c r="BG430"/>
  <c r="BF430" s="1"/>
  <c r="BE430" s="1"/>
  <c r="BD430"/>
  <c r="BC430"/>
  <c r="BB430"/>
  <c r="AZ430"/>
  <c r="AY430"/>
  <c r="AX430" s="1"/>
  <c r="AW430"/>
  <c r="AD430"/>
  <c r="Z430"/>
  <c r="AN430" s="1"/>
  <c r="Y430"/>
  <c r="X430"/>
  <c r="AP430" s="1"/>
  <c r="W430"/>
  <c r="V430"/>
  <c r="U430" s="1"/>
  <c r="T430"/>
  <c r="S430"/>
  <c r="R430" s="1"/>
  <c r="Q430"/>
  <c r="P430"/>
  <c r="O430"/>
  <c r="N430"/>
  <c r="A430"/>
  <c r="BH429"/>
  <c r="BG429"/>
  <c r="BF429" s="1"/>
  <c r="BE429"/>
  <c r="BD429"/>
  <c r="BC429"/>
  <c r="BB429"/>
  <c r="AZ429"/>
  <c r="AY429"/>
  <c r="AX429" s="1"/>
  <c r="AW429"/>
  <c r="AD429"/>
  <c r="Z429"/>
  <c r="AN429" s="1"/>
  <c r="Y429"/>
  <c r="X429"/>
  <c r="AP429" s="1"/>
  <c r="W429"/>
  <c r="V429"/>
  <c r="U429" s="1"/>
  <c r="T429"/>
  <c r="S429"/>
  <c r="R429" s="1"/>
  <c r="Q429"/>
  <c r="P429"/>
  <c r="O429"/>
  <c r="N429"/>
  <c r="A429"/>
  <c r="BH428"/>
  <c r="BG428"/>
  <c r="BF428" s="1"/>
  <c r="BE428" s="1"/>
  <c r="BD428"/>
  <c r="BC428"/>
  <c r="BB428"/>
  <c r="AZ428"/>
  <c r="AY428"/>
  <c r="AX428" s="1"/>
  <c r="AW428"/>
  <c r="AD428"/>
  <c r="Z428"/>
  <c r="AN428" s="1"/>
  <c r="Y428"/>
  <c r="X428"/>
  <c r="AP428" s="1"/>
  <c r="W428"/>
  <c r="V428"/>
  <c r="U428" s="1"/>
  <c r="T428"/>
  <c r="S428"/>
  <c r="R428" s="1"/>
  <c r="Q428"/>
  <c r="P428"/>
  <c r="O428"/>
  <c r="N428"/>
  <c r="A428"/>
  <c r="BH427"/>
  <c r="BG427"/>
  <c r="BF427" s="1"/>
  <c r="BE427" s="1"/>
  <c r="BD427"/>
  <c r="BC427"/>
  <c r="BB427"/>
  <c r="AZ427"/>
  <c r="AY427"/>
  <c r="AX427" s="1"/>
  <c r="AW427"/>
  <c r="AD427"/>
  <c r="Z427"/>
  <c r="AN427" s="1"/>
  <c r="Y427"/>
  <c r="X427"/>
  <c r="AP427" s="1"/>
  <c r="W427"/>
  <c r="V427"/>
  <c r="U427" s="1"/>
  <c r="T427"/>
  <c r="S427"/>
  <c r="R427" s="1"/>
  <c r="Q427"/>
  <c r="P427"/>
  <c r="O427"/>
  <c r="N427"/>
  <c r="A427"/>
  <c r="BH426"/>
  <c r="BG426"/>
  <c r="BF426" s="1"/>
  <c r="BE426" s="1"/>
  <c r="BD426"/>
  <c r="BC426"/>
  <c r="BB426"/>
  <c r="AZ426"/>
  <c r="AY426"/>
  <c r="AX426" s="1"/>
  <c r="AW426"/>
  <c r="AD426"/>
  <c r="Z426"/>
  <c r="AN426" s="1"/>
  <c r="Y426"/>
  <c r="X426"/>
  <c r="AP426" s="1"/>
  <c r="W426"/>
  <c r="V426"/>
  <c r="U426" s="1"/>
  <c r="T426"/>
  <c r="S426"/>
  <c r="R426" s="1"/>
  <c r="Q426"/>
  <c r="P426"/>
  <c r="O426"/>
  <c r="N426"/>
  <c r="A426"/>
  <c r="BH425"/>
  <c r="BG425"/>
  <c r="BF425" s="1"/>
  <c r="BE425"/>
  <c r="BD425"/>
  <c r="BC425"/>
  <c r="BB425"/>
  <c r="AZ425"/>
  <c r="AY425"/>
  <c r="AX425" s="1"/>
  <c r="AW425"/>
  <c r="AD425"/>
  <c r="Z425"/>
  <c r="AN425" s="1"/>
  <c r="Y425"/>
  <c r="X425"/>
  <c r="AP425" s="1"/>
  <c r="W425"/>
  <c r="V425"/>
  <c r="U425" s="1"/>
  <c r="T425"/>
  <c r="S425"/>
  <c r="R425" s="1"/>
  <c r="Q425"/>
  <c r="P425"/>
  <c r="O425"/>
  <c r="N425"/>
  <c r="A425"/>
  <c r="BH424"/>
  <c r="BG424"/>
  <c r="BF424" s="1"/>
  <c r="BE424" s="1"/>
  <c r="BD424"/>
  <c r="BC424"/>
  <c r="BB424"/>
  <c r="AZ424"/>
  <c r="AY424"/>
  <c r="AX424" s="1"/>
  <c r="AW424"/>
  <c r="AD424"/>
  <c r="Z424"/>
  <c r="AN424" s="1"/>
  <c r="Y424"/>
  <c r="X424"/>
  <c r="AP424" s="1"/>
  <c r="W424"/>
  <c r="V424"/>
  <c r="U424" s="1"/>
  <c r="T424"/>
  <c r="S424"/>
  <c r="R424" s="1"/>
  <c r="Q424"/>
  <c r="P424"/>
  <c r="O424"/>
  <c r="N424"/>
  <c r="A424"/>
  <c r="BH423"/>
  <c r="BG423"/>
  <c r="BF423" s="1"/>
  <c r="BE423" s="1"/>
  <c r="BD423"/>
  <c r="BC423"/>
  <c r="BB423"/>
  <c r="AZ423"/>
  <c r="AY423"/>
  <c r="AX423" s="1"/>
  <c r="AW423"/>
  <c r="AD423"/>
  <c r="Z423"/>
  <c r="AN423" s="1"/>
  <c r="Y423"/>
  <c r="X423"/>
  <c r="AP423" s="1"/>
  <c r="W423"/>
  <c r="V423"/>
  <c r="U423" s="1"/>
  <c r="T423"/>
  <c r="S423"/>
  <c r="R423" s="1"/>
  <c r="Q423"/>
  <c r="P423"/>
  <c r="O423"/>
  <c r="N423"/>
  <c r="A423"/>
  <c r="BG422"/>
  <c r="BF422" s="1"/>
  <c r="BE422" s="1"/>
  <c r="BD422"/>
  <c r="BC422"/>
  <c r="BB422"/>
  <c r="AZ422"/>
  <c r="AY422"/>
  <c r="AX422" s="1"/>
  <c r="AW422"/>
  <c r="AD422"/>
  <c r="Z422"/>
  <c r="AN422" s="1"/>
  <c r="Y422"/>
  <c r="X422"/>
  <c r="AP422" s="1"/>
  <c r="W422"/>
  <c r="V422"/>
  <c r="U422" s="1"/>
  <c r="T422"/>
  <c r="S422"/>
  <c r="R422" s="1"/>
  <c r="Q422"/>
  <c r="P422"/>
  <c r="O422"/>
  <c r="N422"/>
  <c r="A422"/>
  <c r="BH421"/>
  <c r="BG421"/>
  <c r="BF421" s="1"/>
  <c r="BE421" s="1"/>
  <c r="BD421"/>
  <c r="BC421"/>
  <c r="BB421"/>
  <c r="AZ421"/>
  <c r="AY421"/>
  <c r="AX421" s="1"/>
  <c r="AW421"/>
  <c r="AD421"/>
  <c r="Z421"/>
  <c r="AN421" s="1"/>
  <c r="Y421"/>
  <c r="X421"/>
  <c r="AP421" s="1"/>
  <c r="W421"/>
  <c r="V421"/>
  <c r="U421" s="1"/>
  <c r="T421"/>
  <c r="S421"/>
  <c r="R421" s="1"/>
  <c r="Q421"/>
  <c r="P421"/>
  <c r="O421"/>
  <c r="N421"/>
  <c r="A421"/>
  <c r="BG420"/>
  <c r="BF420" s="1"/>
  <c r="BE420" s="1"/>
  <c r="BD420"/>
  <c r="BC420"/>
  <c r="BB420"/>
  <c r="AZ420"/>
  <c r="AY420"/>
  <c r="AX420" s="1"/>
  <c r="AW420"/>
  <c r="AD420"/>
  <c r="Z420"/>
  <c r="AN420" s="1"/>
  <c r="Y420"/>
  <c r="X420"/>
  <c r="AP420" s="1"/>
  <c r="W420"/>
  <c r="V420"/>
  <c r="U420" s="1"/>
  <c r="T420"/>
  <c r="S420"/>
  <c r="R420" s="1"/>
  <c r="Q420"/>
  <c r="P420"/>
  <c r="O420"/>
  <c r="N420"/>
  <c r="A420"/>
  <c r="BG419"/>
  <c r="BF419" s="1"/>
  <c r="BE419" s="1"/>
  <c r="BD419"/>
  <c r="BC419"/>
  <c r="BB419"/>
  <c r="AZ419"/>
  <c r="AY419"/>
  <c r="AX419" s="1"/>
  <c r="AW419"/>
  <c r="AD419"/>
  <c r="Z419"/>
  <c r="AN419" s="1"/>
  <c r="Y419"/>
  <c r="X419"/>
  <c r="AP419" s="1"/>
  <c r="W419"/>
  <c r="V419"/>
  <c r="U419" s="1"/>
  <c r="T419"/>
  <c r="S419"/>
  <c r="R419" s="1"/>
  <c r="Q419"/>
  <c r="P419"/>
  <c r="O419"/>
  <c r="N419"/>
  <c r="A419"/>
  <c r="BH418"/>
  <c r="BG418"/>
  <c r="BF418" s="1"/>
  <c r="BE418" s="1"/>
  <c r="BD418"/>
  <c r="BC418"/>
  <c r="BB418"/>
  <c r="AZ418"/>
  <c r="AY418"/>
  <c r="AX418" s="1"/>
  <c r="AW418"/>
  <c r="AD418"/>
  <c r="Z418"/>
  <c r="AN418" s="1"/>
  <c r="Y418"/>
  <c r="X418"/>
  <c r="AP418" s="1"/>
  <c r="W418"/>
  <c r="V418"/>
  <c r="U418" s="1"/>
  <c r="T418"/>
  <c r="S418"/>
  <c r="R418" s="1"/>
  <c r="Q418"/>
  <c r="P418"/>
  <c r="O418"/>
  <c r="N418"/>
  <c r="A418"/>
  <c r="BH417"/>
  <c r="BG417"/>
  <c r="BF417" s="1"/>
  <c r="BE417" s="1"/>
  <c r="BD417"/>
  <c r="BC417"/>
  <c r="BB417"/>
  <c r="AZ417"/>
  <c r="AY417"/>
  <c r="AX417" s="1"/>
  <c r="AW417"/>
  <c r="AD417"/>
  <c r="Z417"/>
  <c r="AN417" s="1"/>
  <c r="Y417"/>
  <c r="X417"/>
  <c r="AP417" s="1"/>
  <c r="W417"/>
  <c r="V417"/>
  <c r="U417" s="1"/>
  <c r="T417"/>
  <c r="S417"/>
  <c r="R417" s="1"/>
  <c r="Q417"/>
  <c r="P417"/>
  <c r="O417"/>
  <c r="N417"/>
  <c r="A417"/>
  <c r="BH416"/>
  <c r="BG416"/>
  <c r="BF416" s="1"/>
  <c r="BE416" s="1"/>
  <c r="BD416"/>
  <c r="BC416"/>
  <c r="BB416"/>
  <c r="AZ416"/>
  <c r="AY416"/>
  <c r="AX416" s="1"/>
  <c r="AW416"/>
  <c r="AD416"/>
  <c r="Z416"/>
  <c r="AN416" s="1"/>
  <c r="Y416"/>
  <c r="X416"/>
  <c r="AP416" s="1"/>
  <c r="W416"/>
  <c r="V416"/>
  <c r="U416" s="1"/>
  <c r="T416"/>
  <c r="S416"/>
  <c r="R416" s="1"/>
  <c r="Q416"/>
  <c r="P416"/>
  <c r="O416"/>
  <c r="N416"/>
  <c r="A416"/>
  <c r="BH415"/>
  <c r="BG415"/>
  <c r="BF415" s="1"/>
  <c r="BE415"/>
  <c r="BD415"/>
  <c r="BC415"/>
  <c r="BB415"/>
  <c r="AZ415"/>
  <c r="AY415"/>
  <c r="AX415" s="1"/>
  <c r="AW415"/>
  <c r="AD415"/>
  <c r="Z415"/>
  <c r="AN415" s="1"/>
  <c r="Y415"/>
  <c r="X415"/>
  <c r="AP415" s="1"/>
  <c r="W415"/>
  <c r="V415"/>
  <c r="U415" s="1"/>
  <c r="T415"/>
  <c r="S415"/>
  <c r="R415" s="1"/>
  <c r="Q415"/>
  <c r="P415"/>
  <c r="O415"/>
  <c r="N415"/>
  <c r="A415"/>
  <c r="BH414"/>
  <c r="BG414"/>
  <c r="BF414" s="1"/>
  <c r="BE414" s="1"/>
  <c r="BD414"/>
  <c r="BC414"/>
  <c r="BB414"/>
  <c r="AZ414"/>
  <c r="AY414"/>
  <c r="AX414" s="1"/>
  <c r="AW414"/>
  <c r="AD414"/>
  <c r="Z414"/>
  <c r="AN414" s="1"/>
  <c r="Y414"/>
  <c r="X414"/>
  <c r="AP414" s="1"/>
  <c r="W414"/>
  <c r="V414"/>
  <c r="U414" s="1"/>
  <c r="T414"/>
  <c r="S414"/>
  <c r="R414" s="1"/>
  <c r="Q414"/>
  <c r="P414"/>
  <c r="O414"/>
  <c r="N414"/>
  <c r="A414"/>
  <c r="BH413"/>
  <c r="BG413"/>
  <c r="BF413" s="1"/>
  <c r="BE413" s="1"/>
  <c r="BD413"/>
  <c r="BC413"/>
  <c r="BB413"/>
  <c r="AZ413"/>
  <c r="AY413"/>
  <c r="AX413" s="1"/>
  <c r="AW413"/>
  <c r="AD413"/>
  <c r="Z413"/>
  <c r="AN413" s="1"/>
  <c r="Y413"/>
  <c r="X413"/>
  <c r="AP413" s="1"/>
  <c r="W413"/>
  <c r="V413"/>
  <c r="U413" s="1"/>
  <c r="T413"/>
  <c r="S413"/>
  <c r="R413" s="1"/>
  <c r="Q413"/>
  <c r="P413"/>
  <c r="O413"/>
  <c r="N413"/>
  <c r="A413"/>
  <c r="BG412"/>
  <c r="BF412" s="1"/>
  <c r="BE412" s="1"/>
  <c r="BD412"/>
  <c r="BC412"/>
  <c r="BB412"/>
  <c r="AZ412"/>
  <c r="AY412"/>
  <c r="AX412" s="1"/>
  <c r="AW412"/>
  <c r="AD412"/>
  <c r="Z412"/>
  <c r="AN412" s="1"/>
  <c r="Y412"/>
  <c r="X412"/>
  <c r="AP412" s="1"/>
  <c r="W412"/>
  <c r="V412"/>
  <c r="U412" s="1"/>
  <c r="T412"/>
  <c r="S412"/>
  <c r="R412" s="1"/>
  <c r="Q412"/>
  <c r="P412"/>
  <c r="O412"/>
  <c r="N412"/>
  <c r="A412"/>
  <c r="BG411"/>
  <c r="BF411" s="1"/>
  <c r="BE411" s="1"/>
  <c r="BD411"/>
  <c r="BC411"/>
  <c r="BB411"/>
  <c r="AZ411"/>
  <c r="AY411"/>
  <c r="AX411" s="1"/>
  <c r="AW411"/>
  <c r="AD411"/>
  <c r="Z411"/>
  <c r="AN411" s="1"/>
  <c r="Y411"/>
  <c r="X411"/>
  <c r="AP411" s="1"/>
  <c r="W411"/>
  <c r="V411"/>
  <c r="U411" s="1"/>
  <c r="T411"/>
  <c r="S411"/>
  <c r="R411" s="1"/>
  <c r="Q411"/>
  <c r="P411"/>
  <c r="O411"/>
  <c r="N411"/>
  <c r="A411"/>
  <c r="BG410"/>
  <c r="BF410" s="1"/>
  <c r="BE410" s="1"/>
  <c r="BD410"/>
  <c r="BC410"/>
  <c r="BB410"/>
  <c r="AZ410"/>
  <c r="AY410"/>
  <c r="AX410" s="1"/>
  <c r="AW410"/>
  <c r="AD410"/>
  <c r="Z410"/>
  <c r="AN410" s="1"/>
  <c r="Y410"/>
  <c r="X410"/>
  <c r="AP410" s="1"/>
  <c r="W410"/>
  <c r="V410"/>
  <c r="U410" s="1"/>
  <c r="T410"/>
  <c r="S410"/>
  <c r="R410" s="1"/>
  <c r="Q410"/>
  <c r="P410"/>
  <c r="O410"/>
  <c r="N410"/>
  <c r="A410"/>
  <c r="BH409"/>
  <c r="BG409"/>
  <c r="BF409" s="1"/>
  <c r="BE409" s="1"/>
  <c r="BD409"/>
  <c r="BC409"/>
  <c r="BB409"/>
  <c r="AZ409"/>
  <c r="AY409"/>
  <c r="AX409" s="1"/>
  <c r="AW409"/>
  <c r="AD409"/>
  <c r="Z409"/>
  <c r="AN409" s="1"/>
  <c r="Y409"/>
  <c r="X409"/>
  <c r="AP409" s="1"/>
  <c r="W409"/>
  <c r="V409"/>
  <c r="U409" s="1"/>
  <c r="T409"/>
  <c r="S409"/>
  <c r="R409" s="1"/>
  <c r="Q409"/>
  <c r="P409"/>
  <c r="O409"/>
  <c r="N409"/>
  <c r="A409"/>
  <c r="BH408"/>
  <c r="BG408"/>
  <c r="BF408" s="1"/>
  <c r="BE408" s="1"/>
  <c r="BD408"/>
  <c r="BC408"/>
  <c r="BB408"/>
  <c r="AZ408"/>
  <c r="AY408"/>
  <c r="AX408" s="1"/>
  <c r="AW408"/>
  <c r="AD408"/>
  <c r="Z408"/>
  <c r="AN408" s="1"/>
  <c r="Y408"/>
  <c r="X408"/>
  <c r="AP408" s="1"/>
  <c r="W408"/>
  <c r="V408"/>
  <c r="U408" s="1"/>
  <c r="T408"/>
  <c r="S408"/>
  <c r="R408" s="1"/>
  <c r="Q408"/>
  <c r="P408"/>
  <c r="O408"/>
  <c r="N408"/>
  <c r="A408"/>
  <c r="BG407"/>
  <c r="BF407" s="1"/>
  <c r="BE407" s="1"/>
  <c r="BD407"/>
  <c r="BC407"/>
  <c r="BB407"/>
  <c r="AZ407"/>
  <c r="AY407"/>
  <c r="AX407" s="1"/>
  <c r="AW407"/>
  <c r="AD407"/>
  <c r="Z407"/>
  <c r="AN407" s="1"/>
  <c r="Y407"/>
  <c r="X407"/>
  <c r="AP407" s="1"/>
  <c r="W407"/>
  <c r="V407"/>
  <c r="U407" s="1"/>
  <c r="T407"/>
  <c r="S407"/>
  <c r="R407" s="1"/>
  <c r="Q407"/>
  <c r="P407"/>
  <c r="O407"/>
  <c r="N407"/>
  <c r="A407"/>
  <c r="BH406"/>
  <c r="BG406"/>
  <c r="BF406" s="1"/>
  <c r="BE406" s="1"/>
  <c r="BD406"/>
  <c r="BC406"/>
  <c r="BB406"/>
  <c r="AZ406"/>
  <c r="AY406"/>
  <c r="AX406" s="1"/>
  <c r="AW406"/>
  <c r="AD406"/>
  <c r="Z406"/>
  <c r="AN406" s="1"/>
  <c r="Y406"/>
  <c r="X406"/>
  <c r="AP406" s="1"/>
  <c r="W406"/>
  <c r="V406"/>
  <c r="U406" s="1"/>
  <c r="T406"/>
  <c r="S406"/>
  <c r="R406" s="1"/>
  <c r="Q406"/>
  <c r="P406"/>
  <c r="O406"/>
  <c r="N406"/>
  <c r="A406"/>
  <c r="BH405"/>
  <c r="BG405"/>
  <c r="BF405" s="1"/>
  <c r="BE405" s="1"/>
  <c r="BD405"/>
  <c r="BC405"/>
  <c r="BB405"/>
  <c r="AZ405"/>
  <c r="AY405"/>
  <c r="AX405" s="1"/>
  <c r="AW405"/>
  <c r="AD405"/>
  <c r="Z405"/>
  <c r="AN405" s="1"/>
  <c r="Y405"/>
  <c r="X405"/>
  <c r="AP405" s="1"/>
  <c r="W405"/>
  <c r="V405"/>
  <c r="U405" s="1"/>
  <c r="T405"/>
  <c r="S405"/>
  <c r="R405" s="1"/>
  <c r="Q405"/>
  <c r="P405"/>
  <c r="O405"/>
  <c r="N405"/>
  <c r="A405"/>
  <c r="BH404"/>
  <c r="BG404"/>
  <c r="BF404" s="1"/>
  <c r="BE404" s="1"/>
  <c r="BD404"/>
  <c r="BC404"/>
  <c r="BB404"/>
  <c r="AZ404"/>
  <c r="AY404"/>
  <c r="AX404" s="1"/>
  <c r="AW404"/>
  <c r="AD404"/>
  <c r="Z404"/>
  <c r="AN404" s="1"/>
  <c r="Y404"/>
  <c r="X404"/>
  <c r="AP404" s="1"/>
  <c r="W404"/>
  <c r="V404"/>
  <c r="U404" s="1"/>
  <c r="T404"/>
  <c r="S404"/>
  <c r="R404" s="1"/>
  <c r="Q404"/>
  <c r="P404"/>
  <c r="O404"/>
  <c r="N404"/>
  <c r="A404"/>
  <c r="BH403"/>
  <c r="BG403"/>
  <c r="BF403" s="1"/>
  <c r="BE403" s="1"/>
  <c r="BD403"/>
  <c r="BC403"/>
  <c r="BB403"/>
  <c r="AZ403"/>
  <c r="AY403"/>
  <c r="AX403" s="1"/>
  <c r="AW403"/>
  <c r="AD403"/>
  <c r="Z403"/>
  <c r="AN403" s="1"/>
  <c r="Y403"/>
  <c r="X403"/>
  <c r="AP403" s="1"/>
  <c r="W403"/>
  <c r="V403"/>
  <c r="U403" s="1"/>
  <c r="T403"/>
  <c r="S403"/>
  <c r="R403" s="1"/>
  <c r="Q403"/>
  <c r="P403"/>
  <c r="O403"/>
  <c r="N403"/>
  <c r="A403"/>
  <c r="BH402"/>
  <c r="BG402"/>
  <c r="BF402" s="1"/>
  <c r="BE402" s="1"/>
  <c r="BD402"/>
  <c r="BC402"/>
  <c r="BB402"/>
  <c r="AZ402"/>
  <c r="AY402"/>
  <c r="AX402" s="1"/>
  <c r="AW402"/>
  <c r="AD402"/>
  <c r="Z402"/>
  <c r="AN402" s="1"/>
  <c r="Y402"/>
  <c r="X402"/>
  <c r="AP402" s="1"/>
  <c r="W402"/>
  <c r="V402"/>
  <c r="U402" s="1"/>
  <c r="T402"/>
  <c r="S402"/>
  <c r="R402" s="1"/>
  <c r="Q402"/>
  <c r="P402"/>
  <c r="O402"/>
  <c r="N402"/>
  <c r="A402"/>
  <c r="BH401"/>
  <c r="BG401"/>
  <c r="BF401" s="1"/>
  <c r="BE401" s="1"/>
  <c r="BD401"/>
  <c r="BC401"/>
  <c r="BB401"/>
  <c r="AZ401"/>
  <c r="AY401"/>
  <c r="AX401" s="1"/>
  <c r="AW401"/>
  <c r="AD401"/>
  <c r="Z401"/>
  <c r="AN401" s="1"/>
  <c r="Y401"/>
  <c r="X401"/>
  <c r="AP401" s="1"/>
  <c r="W401"/>
  <c r="V401"/>
  <c r="U401" s="1"/>
  <c r="T401"/>
  <c r="S401"/>
  <c r="R401" s="1"/>
  <c r="Q401"/>
  <c r="P401"/>
  <c r="O401"/>
  <c r="N401"/>
  <c r="A401"/>
  <c r="BH400"/>
  <c r="BG400"/>
  <c r="BF400" s="1"/>
  <c r="BE400" s="1"/>
  <c r="BD400"/>
  <c r="BC400"/>
  <c r="BB400"/>
  <c r="AZ400"/>
  <c r="AY400"/>
  <c r="AX400" s="1"/>
  <c r="AW400"/>
  <c r="AD400"/>
  <c r="Z400"/>
  <c r="AN400" s="1"/>
  <c r="Y400"/>
  <c r="X400"/>
  <c r="AP400" s="1"/>
  <c r="W400"/>
  <c r="V400"/>
  <c r="U400" s="1"/>
  <c r="T400"/>
  <c r="S400"/>
  <c r="R400" s="1"/>
  <c r="Q400"/>
  <c r="P400"/>
  <c r="O400"/>
  <c r="N400"/>
  <c r="A400"/>
  <c r="BH399"/>
  <c r="BG399"/>
  <c r="BF399" s="1"/>
  <c r="BE399" s="1"/>
  <c r="BD399"/>
  <c r="BC399"/>
  <c r="BB399"/>
  <c r="AZ399"/>
  <c r="AY399"/>
  <c r="AX399" s="1"/>
  <c r="AW399"/>
  <c r="AD399"/>
  <c r="Z399"/>
  <c r="AN399" s="1"/>
  <c r="Y399"/>
  <c r="X399"/>
  <c r="AP399" s="1"/>
  <c r="W399"/>
  <c r="V399"/>
  <c r="U399" s="1"/>
  <c r="T399"/>
  <c r="S399"/>
  <c r="R399" s="1"/>
  <c r="Q399"/>
  <c r="P399"/>
  <c r="O399"/>
  <c r="N399"/>
  <c r="A399"/>
  <c r="BG398"/>
  <c r="BF398" s="1"/>
  <c r="BE398" s="1"/>
  <c r="BD398"/>
  <c r="BC398"/>
  <c r="BB398"/>
  <c r="AZ398"/>
  <c r="AY398"/>
  <c r="AX398" s="1"/>
  <c r="AW398"/>
  <c r="AD398"/>
  <c r="Z398"/>
  <c r="AN398" s="1"/>
  <c r="Y398"/>
  <c r="X398"/>
  <c r="AP398" s="1"/>
  <c r="W398"/>
  <c r="V398"/>
  <c r="U398" s="1"/>
  <c r="T398"/>
  <c r="S398"/>
  <c r="R398" s="1"/>
  <c r="Q398"/>
  <c r="P398"/>
  <c r="O398"/>
  <c r="N398"/>
  <c r="A398"/>
  <c r="BH397"/>
  <c r="BG397"/>
  <c r="BF397" s="1"/>
  <c r="BE397" s="1"/>
  <c r="BD397"/>
  <c r="BC397"/>
  <c r="BB397"/>
  <c r="AZ397"/>
  <c r="AY397"/>
  <c r="AX397" s="1"/>
  <c r="AW397"/>
  <c r="AD397"/>
  <c r="Z397"/>
  <c r="AN397" s="1"/>
  <c r="Y397"/>
  <c r="X397"/>
  <c r="AP397" s="1"/>
  <c r="W397"/>
  <c r="V397"/>
  <c r="U397" s="1"/>
  <c r="T397"/>
  <c r="S397"/>
  <c r="R397" s="1"/>
  <c r="Q397"/>
  <c r="P397"/>
  <c r="O397"/>
  <c r="N397"/>
  <c r="A397"/>
  <c r="BH396"/>
  <c r="BG396"/>
  <c r="BF396" s="1"/>
  <c r="BE396" s="1"/>
  <c r="BD396"/>
  <c r="BC396"/>
  <c r="BB396"/>
  <c r="AZ396"/>
  <c r="AY396"/>
  <c r="AX396" s="1"/>
  <c r="AW396"/>
  <c r="AD396"/>
  <c r="Z396"/>
  <c r="AN396" s="1"/>
  <c r="Y396"/>
  <c r="X396"/>
  <c r="AP396" s="1"/>
  <c r="W396"/>
  <c r="V396"/>
  <c r="U396" s="1"/>
  <c r="T396"/>
  <c r="S396"/>
  <c r="R396" s="1"/>
  <c r="Q396"/>
  <c r="P396"/>
  <c r="O396"/>
  <c r="N396"/>
  <c r="A396"/>
  <c r="BH395"/>
  <c r="BG395"/>
  <c r="BF395" s="1"/>
  <c r="BE395" s="1"/>
  <c r="BD395"/>
  <c r="BC395"/>
  <c r="BB395"/>
  <c r="AZ395"/>
  <c r="AY395"/>
  <c r="AX395" s="1"/>
  <c r="AW395"/>
  <c r="AD395"/>
  <c r="Z395"/>
  <c r="AN395" s="1"/>
  <c r="Y395"/>
  <c r="X395"/>
  <c r="AP395" s="1"/>
  <c r="W395"/>
  <c r="V395"/>
  <c r="U395" s="1"/>
  <c r="T395"/>
  <c r="S395"/>
  <c r="R395" s="1"/>
  <c r="Q395"/>
  <c r="P395"/>
  <c r="O395"/>
  <c r="N395"/>
  <c r="A395"/>
  <c r="BH394"/>
  <c r="BG394"/>
  <c r="BF394" s="1"/>
  <c r="BE394"/>
  <c r="BD394"/>
  <c r="BC394"/>
  <c r="BB394"/>
  <c r="AZ394"/>
  <c r="AY394"/>
  <c r="AX394" s="1"/>
  <c r="AW394"/>
  <c r="AD394"/>
  <c r="Z394"/>
  <c r="AN394" s="1"/>
  <c r="Y394"/>
  <c r="X394"/>
  <c r="AP394" s="1"/>
  <c r="W394"/>
  <c r="V394"/>
  <c r="U394" s="1"/>
  <c r="T394"/>
  <c r="S394"/>
  <c r="R394" s="1"/>
  <c r="Q394"/>
  <c r="P394"/>
  <c r="O394"/>
  <c r="N394"/>
  <c r="A394"/>
  <c r="BH393"/>
  <c r="BG393"/>
  <c r="BF393" s="1"/>
  <c r="BE393" s="1"/>
  <c r="BD393"/>
  <c r="BC393"/>
  <c r="BB393"/>
  <c r="AZ393"/>
  <c r="AY393"/>
  <c r="AX393" s="1"/>
  <c r="AW393"/>
  <c r="AD393"/>
  <c r="Z393"/>
  <c r="AN393" s="1"/>
  <c r="Y393"/>
  <c r="X393"/>
  <c r="AP393" s="1"/>
  <c r="W393"/>
  <c r="V393"/>
  <c r="U393" s="1"/>
  <c r="T393"/>
  <c r="S393"/>
  <c r="R393" s="1"/>
  <c r="Q393"/>
  <c r="P393"/>
  <c r="O393"/>
  <c r="N393"/>
  <c r="A393"/>
  <c r="BH392"/>
  <c r="BG392"/>
  <c r="BF392" s="1"/>
  <c r="BE392" s="1"/>
  <c r="BD392"/>
  <c r="BC392"/>
  <c r="BB392"/>
  <c r="AZ392"/>
  <c r="AY392"/>
  <c r="AX392" s="1"/>
  <c r="AW392"/>
  <c r="AD392"/>
  <c r="Z392"/>
  <c r="AN392" s="1"/>
  <c r="Y392"/>
  <c r="X392"/>
  <c r="AP392" s="1"/>
  <c r="W392"/>
  <c r="V392"/>
  <c r="U392" s="1"/>
  <c r="T392"/>
  <c r="S392"/>
  <c r="R392" s="1"/>
  <c r="Q392"/>
  <c r="P392"/>
  <c r="O392"/>
  <c r="N392"/>
  <c r="A392"/>
  <c r="BG391"/>
  <c r="BF391" s="1"/>
  <c r="BE391" s="1"/>
  <c r="BD391"/>
  <c r="BC391"/>
  <c r="BB391"/>
  <c r="AZ391"/>
  <c r="AY391"/>
  <c r="AX391" s="1"/>
  <c r="AW391"/>
  <c r="AP391"/>
  <c r="AL391"/>
  <c r="AG391"/>
  <c r="AD391"/>
  <c r="Z391"/>
  <c r="AN391" s="1"/>
  <c r="Y391"/>
  <c r="W391"/>
  <c r="V391"/>
  <c r="U391" s="1"/>
  <c r="T391"/>
  <c r="S391"/>
  <c r="R391" s="1"/>
  <c r="Q391"/>
  <c r="P391"/>
  <c r="O391"/>
  <c r="N391"/>
  <c r="A391"/>
  <c r="BH390"/>
  <c r="BG390"/>
  <c r="BF390" s="1"/>
  <c r="BE390"/>
  <c r="BD390"/>
  <c r="BC390"/>
  <c r="BB390"/>
  <c r="AZ390"/>
  <c r="AY390"/>
  <c r="AX390" s="1"/>
  <c r="AW390"/>
  <c r="AD390"/>
  <c r="Z390"/>
  <c r="AN390" s="1"/>
  <c r="Y390"/>
  <c r="X390"/>
  <c r="AP390" s="1"/>
  <c r="W390"/>
  <c r="V390"/>
  <c r="U390" s="1"/>
  <c r="T390"/>
  <c r="S390"/>
  <c r="R390" s="1"/>
  <c r="Q390"/>
  <c r="P390"/>
  <c r="O390"/>
  <c r="N390"/>
  <c r="A390"/>
  <c r="BG389"/>
  <c r="BF389" s="1"/>
  <c r="BE389" s="1"/>
  <c r="BD389"/>
  <c r="BC389"/>
  <c r="BB389"/>
  <c r="AZ389"/>
  <c r="AY389"/>
  <c r="AX389" s="1"/>
  <c r="AW389"/>
  <c r="AD389"/>
  <c r="Z389"/>
  <c r="AN389" s="1"/>
  <c r="Y389"/>
  <c r="X389"/>
  <c r="AP389" s="1"/>
  <c r="W389"/>
  <c r="V389"/>
  <c r="U389" s="1"/>
  <c r="T389"/>
  <c r="S389"/>
  <c r="R389" s="1"/>
  <c r="Q389"/>
  <c r="P389"/>
  <c r="O389"/>
  <c r="N389"/>
  <c r="A389"/>
  <c r="BH388"/>
  <c r="BG388"/>
  <c r="BF388" s="1"/>
  <c r="BE388" s="1"/>
  <c r="BD388"/>
  <c r="BC388"/>
  <c r="BB388"/>
  <c r="AZ388"/>
  <c r="AY388"/>
  <c r="AX388" s="1"/>
  <c r="AW388"/>
  <c r="AD388"/>
  <c r="Z388"/>
  <c r="AN388" s="1"/>
  <c r="Y388"/>
  <c r="X388"/>
  <c r="AP388" s="1"/>
  <c r="W388"/>
  <c r="V388"/>
  <c r="U388" s="1"/>
  <c r="T388"/>
  <c r="S388"/>
  <c r="R388" s="1"/>
  <c r="Q388"/>
  <c r="P388"/>
  <c r="O388"/>
  <c r="N388"/>
  <c r="A388"/>
  <c r="BH387"/>
  <c r="BG387"/>
  <c r="BF387" s="1"/>
  <c r="BE387" s="1"/>
  <c r="BD387"/>
  <c r="BC387"/>
  <c r="BB387"/>
  <c r="AZ387"/>
  <c r="AY387"/>
  <c r="AX387" s="1"/>
  <c r="AW387"/>
  <c r="AD387"/>
  <c r="Z387"/>
  <c r="AN387" s="1"/>
  <c r="Y387"/>
  <c r="X387"/>
  <c r="AP387" s="1"/>
  <c r="W387"/>
  <c r="V387"/>
  <c r="U387" s="1"/>
  <c r="T387"/>
  <c r="S387"/>
  <c r="R387" s="1"/>
  <c r="Q387"/>
  <c r="P387"/>
  <c r="O387"/>
  <c r="N387"/>
  <c r="A387"/>
  <c r="BH386"/>
  <c r="BG386"/>
  <c r="BF386" s="1"/>
  <c r="BE386" s="1"/>
  <c r="BD386"/>
  <c r="BC386"/>
  <c r="BB386"/>
  <c r="AZ386"/>
  <c r="AY386"/>
  <c r="AX386" s="1"/>
  <c r="AW386"/>
  <c r="AD386"/>
  <c r="Z386"/>
  <c r="AN386" s="1"/>
  <c r="Y386"/>
  <c r="X386"/>
  <c r="AP386" s="1"/>
  <c r="W386"/>
  <c r="V386"/>
  <c r="U386" s="1"/>
  <c r="T386"/>
  <c r="S386"/>
  <c r="R386" s="1"/>
  <c r="Q386"/>
  <c r="P386"/>
  <c r="O386"/>
  <c r="N386"/>
  <c r="A386"/>
  <c r="BH385"/>
  <c r="BG385"/>
  <c r="BF385" s="1"/>
  <c r="BE385"/>
  <c r="BD385"/>
  <c r="BC385"/>
  <c r="BB385"/>
  <c r="AZ385"/>
  <c r="AY385"/>
  <c r="AX385" s="1"/>
  <c r="AW385"/>
  <c r="AD385"/>
  <c r="Z385"/>
  <c r="AN385" s="1"/>
  <c r="Y385"/>
  <c r="X385"/>
  <c r="AP385" s="1"/>
  <c r="W385"/>
  <c r="V385"/>
  <c r="U385" s="1"/>
  <c r="T385"/>
  <c r="S385"/>
  <c r="R385" s="1"/>
  <c r="Q385"/>
  <c r="P385"/>
  <c r="O385"/>
  <c r="N385"/>
  <c r="A385"/>
  <c r="BH384"/>
  <c r="BG384"/>
  <c r="BF384" s="1"/>
  <c r="BE384" s="1"/>
  <c r="BD384"/>
  <c r="BC384"/>
  <c r="BB384"/>
  <c r="AZ384"/>
  <c r="AY384"/>
  <c r="AX384" s="1"/>
  <c r="AW384"/>
  <c r="AD384"/>
  <c r="Z384"/>
  <c r="AN384" s="1"/>
  <c r="Y384"/>
  <c r="X384"/>
  <c r="AP384" s="1"/>
  <c r="W384"/>
  <c r="V384"/>
  <c r="U384" s="1"/>
  <c r="T384"/>
  <c r="S384"/>
  <c r="R384" s="1"/>
  <c r="Q384"/>
  <c r="P384"/>
  <c r="O384"/>
  <c r="N384"/>
  <c r="A384"/>
  <c r="BH383"/>
  <c r="BG383"/>
  <c r="BF383" s="1"/>
  <c r="BE383"/>
  <c r="BD383"/>
  <c r="BC383"/>
  <c r="BB383"/>
  <c r="AZ383"/>
  <c r="AY383"/>
  <c r="AX383" s="1"/>
  <c r="AW383"/>
  <c r="AD383"/>
  <c r="Z383"/>
  <c r="AN383" s="1"/>
  <c r="Y383"/>
  <c r="X383"/>
  <c r="AP383" s="1"/>
  <c r="W383"/>
  <c r="V383"/>
  <c r="U383" s="1"/>
  <c r="T383"/>
  <c r="S383"/>
  <c r="R383" s="1"/>
  <c r="Q383"/>
  <c r="P383"/>
  <c r="O383"/>
  <c r="N383"/>
  <c r="A383"/>
  <c r="BH382"/>
  <c r="BG382"/>
  <c r="BF382" s="1"/>
  <c r="BE382" s="1"/>
  <c r="BD382"/>
  <c r="BC382"/>
  <c r="BB382"/>
  <c r="AZ382"/>
  <c r="AY382"/>
  <c r="AX382" s="1"/>
  <c r="AW382"/>
  <c r="AD382"/>
  <c r="Z382"/>
  <c r="AN382" s="1"/>
  <c r="Y382"/>
  <c r="X382"/>
  <c r="AP382" s="1"/>
  <c r="W382"/>
  <c r="V382"/>
  <c r="U382" s="1"/>
  <c r="T382"/>
  <c r="S382"/>
  <c r="R382" s="1"/>
  <c r="Q382"/>
  <c r="P382"/>
  <c r="O382"/>
  <c r="N382"/>
  <c r="A382"/>
  <c r="BH381"/>
  <c r="BG381"/>
  <c r="BF381" s="1"/>
  <c r="BE381" s="1"/>
  <c r="BD381"/>
  <c r="BC381"/>
  <c r="BB381"/>
  <c r="AZ381"/>
  <c r="AY381"/>
  <c r="AX381" s="1"/>
  <c r="AW381"/>
  <c r="AD381"/>
  <c r="Z381"/>
  <c r="AN381" s="1"/>
  <c r="Y381"/>
  <c r="X381"/>
  <c r="AP381" s="1"/>
  <c r="W381"/>
  <c r="V381"/>
  <c r="U381" s="1"/>
  <c r="T381"/>
  <c r="S381"/>
  <c r="R381" s="1"/>
  <c r="Q381"/>
  <c r="P381"/>
  <c r="O381"/>
  <c r="N381"/>
  <c r="A381"/>
  <c r="BG380"/>
  <c r="BF380" s="1"/>
  <c r="BE380" s="1"/>
  <c r="BD380"/>
  <c r="BC380"/>
  <c r="BB380"/>
  <c r="AZ380"/>
  <c r="AY380"/>
  <c r="AX380" s="1"/>
  <c r="AW380"/>
  <c r="AD380"/>
  <c r="Z380"/>
  <c r="AN380" s="1"/>
  <c r="Y380"/>
  <c r="X380"/>
  <c r="AP380" s="1"/>
  <c r="W380"/>
  <c r="V380"/>
  <c r="U380" s="1"/>
  <c r="T380"/>
  <c r="S380"/>
  <c r="R380" s="1"/>
  <c r="Q380"/>
  <c r="P380"/>
  <c r="O380"/>
  <c r="N380"/>
  <c r="A380"/>
  <c r="BH379"/>
  <c r="BG379"/>
  <c r="BF379" s="1"/>
  <c r="BE379"/>
  <c r="BD379"/>
  <c r="BC379"/>
  <c r="BB379"/>
  <c r="AZ379"/>
  <c r="AY379"/>
  <c r="AX379" s="1"/>
  <c r="AW379"/>
  <c r="AD379"/>
  <c r="Z379"/>
  <c r="AN379" s="1"/>
  <c r="Y379"/>
  <c r="X379"/>
  <c r="AP379" s="1"/>
  <c r="W379"/>
  <c r="V379"/>
  <c r="U379" s="1"/>
  <c r="T379"/>
  <c r="S379"/>
  <c r="R379" s="1"/>
  <c r="Q379"/>
  <c r="P379"/>
  <c r="O379"/>
  <c r="N379"/>
  <c r="A379"/>
  <c r="BH378"/>
  <c r="BG378"/>
  <c r="BF378" s="1"/>
  <c r="BE378"/>
  <c r="BD378"/>
  <c r="BC378"/>
  <c r="BB378"/>
  <c r="AZ378"/>
  <c r="AY378"/>
  <c r="AX378" s="1"/>
  <c r="AW378"/>
  <c r="AD378"/>
  <c r="Z378"/>
  <c r="AN378" s="1"/>
  <c r="Y378"/>
  <c r="X378"/>
  <c r="AP378" s="1"/>
  <c r="W378"/>
  <c r="V378"/>
  <c r="U378" s="1"/>
  <c r="T378"/>
  <c r="S378"/>
  <c r="R378" s="1"/>
  <c r="Q378"/>
  <c r="P378"/>
  <c r="O378"/>
  <c r="N378"/>
  <c r="A378"/>
  <c r="BH377"/>
  <c r="BG377"/>
  <c r="BF377" s="1"/>
  <c r="BE377" s="1"/>
  <c r="BD377"/>
  <c r="BC377"/>
  <c r="BB377"/>
  <c r="AZ377"/>
  <c r="AY377"/>
  <c r="AX377" s="1"/>
  <c r="AW377"/>
  <c r="AD377"/>
  <c r="Z377"/>
  <c r="AN377" s="1"/>
  <c r="Y377"/>
  <c r="X377"/>
  <c r="AP377" s="1"/>
  <c r="W377"/>
  <c r="V377"/>
  <c r="U377" s="1"/>
  <c r="T377"/>
  <c r="S377"/>
  <c r="R377" s="1"/>
  <c r="Q377"/>
  <c r="P377"/>
  <c r="O377"/>
  <c r="N377"/>
  <c r="A377"/>
  <c r="BH376"/>
  <c r="BG376"/>
  <c r="BF376" s="1"/>
  <c r="BE376" s="1"/>
  <c r="BD376"/>
  <c r="BC376"/>
  <c r="BB376"/>
  <c r="AZ376"/>
  <c r="AY376"/>
  <c r="AX376" s="1"/>
  <c r="AW376"/>
  <c r="AD376"/>
  <c r="Z376"/>
  <c r="AN376" s="1"/>
  <c r="Y376"/>
  <c r="X376"/>
  <c r="AP376" s="1"/>
  <c r="W376"/>
  <c r="V376"/>
  <c r="U376" s="1"/>
  <c r="T376"/>
  <c r="S376"/>
  <c r="R376" s="1"/>
  <c r="Q376"/>
  <c r="P376"/>
  <c r="O376"/>
  <c r="N376"/>
  <c r="A376"/>
  <c r="BH375"/>
  <c r="BG375"/>
  <c r="BF375" s="1"/>
  <c r="BE375" s="1"/>
  <c r="BD375"/>
  <c r="BC375"/>
  <c r="BB375"/>
  <c r="AZ375"/>
  <c r="AY375"/>
  <c r="AX375" s="1"/>
  <c r="AW375"/>
  <c r="AD375"/>
  <c r="Z375"/>
  <c r="AN375" s="1"/>
  <c r="Y375"/>
  <c r="X375"/>
  <c r="AP375" s="1"/>
  <c r="W375"/>
  <c r="V375"/>
  <c r="U375" s="1"/>
  <c r="T375"/>
  <c r="S375"/>
  <c r="R375" s="1"/>
  <c r="Q375"/>
  <c r="P375"/>
  <c r="O375"/>
  <c r="N375"/>
  <c r="A375"/>
  <c r="BG374"/>
  <c r="BF374" s="1"/>
  <c r="BE374" s="1"/>
  <c r="BD374"/>
  <c r="BC374"/>
  <c r="BB374"/>
  <c r="AZ374"/>
  <c r="AY374"/>
  <c r="AX374" s="1"/>
  <c r="AW374"/>
  <c r="AD374"/>
  <c r="Z374"/>
  <c r="AN374" s="1"/>
  <c r="Y374"/>
  <c r="X374"/>
  <c r="AP374" s="1"/>
  <c r="W374"/>
  <c r="V374"/>
  <c r="U374" s="1"/>
  <c r="T374"/>
  <c r="S374"/>
  <c r="R374" s="1"/>
  <c r="Q374"/>
  <c r="P374"/>
  <c r="O374"/>
  <c r="N374"/>
  <c r="A374"/>
  <c r="BH373"/>
  <c r="BG373"/>
  <c r="BF373" s="1"/>
  <c r="BE373" s="1"/>
  <c r="BD373"/>
  <c r="BC373"/>
  <c r="BB373"/>
  <c r="AZ373"/>
  <c r="AY373"/>
  <c r="AX373" s="1"/>
  <c r="AW373"/>
  <c r="AD373"/>
  <c r="Z373"/>
  <c r="AN373" s="1"/>
  <c r="Y373"/>
  <c r="X373"/>
  <c r="AP373" s="1"/>
  <c r="W373"/>
  <c r="V373"/>
  <c r="U373" s="1"/>
  <c r="T373"/>
  <c r="S373"/>
  <c r="R373" s="1"/>
  <c r="Q373"/>
  <c r="P373"/>
  <c r="O373"/>
  <c r="N373"/>
  <c r="A373"/>
  <c r="BH372"/>
  <c r="BG372"/>
  <c r="BF372" s="1"/>
  <c r="BE372" s="1"/>
  <c r="BD372"/>
  <c r="BC372"/>
  <c r="BB372"/>
  <c r="AZ372"/>
  <c r="AY372"/>
  <c r="AX372" s="1"/>
  <c r="AW372"/>
  <c r="AD372"/>
  <c r="Z372"/>
  <c r="AN372" s="1"/>
  <c r="Y372"/>
  <c r="X372"/>
  <c r="AP372" s="1"/>
  <c r="W372"/>
  <c r="V372"/>
  <c r="U372" s="1"/>
  <c r="T372"/>
  <c r="S372"/>
  <c r="R372" s="1"/>
  <c r="Q372"/>
  <c r="P372"/>
  <c r="O372"/>
  <c r="N372"/>
  <c r="A372"/>
  <c r="BH371"/>
  <c r="BG371"/>
  <c r="BF371" s="1"/>
  <c r="BE371" s="1"/>
  <c r="BD371"/>
  <c r="BC371"/>
  <c r="BB371"/>
  <c r="AZ371"/>
  <c r="AY371"/>
  <c r="AX371" s="1"/>
  <c r="AW371"/>
  <c r="AD371"/>
  <c r="Z371"/>
  <c r="AN371" s="1"/>
  <c r="Y371"/>
  <c r="X371"/>
  <c r="AP371" s="1"/>
  <c r="W371"/>
  <c r="V371"/>
  <c r="U371" s="1"/>
  <c r="T371"/>
  <c r="S371"/>
  <c r="R371" s="1"/>
  <c r="Q371"/>
  <c r="P371"/>
  <c r="O371"/>
  <c r="N371"/>
  <c r="A371"/>
  <c r="BG370"/>
  <c r="BF370" s="1"/>
  <c r="BE370" s="1"/>
  <c r="BD370"/>
  <c r="BC370"/>
  <c r="BB370"/>
  <c r="AZ370"/>
  <c r="AY370"/>
  <c r="AX370" s="1"/>
  <c r="AW370"/>
  <c r="AD370"/>
  <c r="Z370"/>
  <c r="Y370"/>
  <c r="X370"/>
  <c r="W370"/>
  <c r="V370"/>
  <c r="U370" s="1"/>
  <c r="T370"/>
  <c r="S370"/>
  <c r="R370" s="1"/>
  <c r="Q370"/>
  <c r="P370"/>
  <c r="O370"/>
  <c r="N370"/>
  <c r="A370"/>
  <c r="BG369"/>
  <c r="BF369" s="1"/>
  <c r="BE369" s="1"/>
  <c r="BD369"/>
  <c r="BC369"/>
  <c r="BB369"/>
  <c r="AZ369"/>
  <c r="AY369"/>
  <c r="AX369" s="1"/>
  <c r="AW369"/>
  <c r="AD369"/>
  <c r="Z369"/>
  <c r="AN369" s="1"/>
  <c r="Y369"/>
  <c r="X369"/>
  <c r="AP369" s="1"/>
  <c r="W369"/>
  <c r="V369"/>
  <c r="U369" s="1"/>
  <c r="T369"/>
  <c r="S369"/>
  <c r="R369" s="1"/>
  <c r="Q369"/>
  <c r="P369"/>
  <c r="O369"/>
  <c r="N369"/>
  <c r="A369"/>
  <c r="BH368"/>
  <c r="BG368"/>
  <c r="BF368" s="1"/>
  <c r="BE368"/>
  <c r="BD368"/>
  <c r="BC368"/>
  <c r="BB368"/>
  <c r="AZ368"/>
  <c r="AY368"/>
  <c r="AX368" s="1"/>
  <c r="AW368"/>
  <c r="AD368"/>
  <c r="Z368"/>
  <c r="AN368" s="1"/>
  <c r="Y368"/>
  <c r="X368"/>
  <c r="AP368" s="1"/>
  <c r="W368"/>
  <c r="V368"/>
  <c r="U368" s="1"/>
  <c r="T368"/>
  <c r="S368"/>
  <c r="R368" s="1"/>
  <c r="Q368"/>
  <c r="P368"/>
  <c r="O368"/>
  <c r="N368"/>
  <c r="A368"/>
  <c r="BH367"/>
  <c r="BG367"/>
  <c r="BF367" s="1"/>
  <c r="BE367" s="1"/>
  <c r="BD367"/>
  <c r="BC367"/>
  <c r="BB367"/>
  <c r="AZ367"/>
  <c r="AY367"/>
  <c r="AX367" s="1"/>
  <c r="AW367"/>
  <c r="AD367"/>
  <c r="Z367"/>
  <c r="AN367" s="1"/>
  <c r="Y367"/>
  <c r="X367"/>
  <c r="AP367" s="1"/>
  <c r="W367"/>
  <c r="V367"/>
  <c r="U367" s="1"/>
  <c r="T367"/>
  <c r="S367"/>
  <c r="R367" s="1"/>
  <c r="Q367"/>
  <c r="P367"/>
  <c r="O367"/>
  <c r="N367"/>
  <c r="A367"/>
  <c r="BH366"/>
  <c r="BG366"/>
  <c r="BF366" s="1"/>
  <c r="BE366"/>
  <c r="BD366"/>
  <c r="BC366"/>
  <c r="BB366"/>
  <c r="AZ366"/>
  <c r="AY366"/>
  <c r="AX366" s="1"/>
  <c r="AW366"/>
  <c r="AD366"/>
  <c r="Z366"/>
  <c r="AN366" s="1"/>
  <c r="Y366"/>
  <c r="X366"/>
  <c r="AP366" s="1"/>
  <c r="W366"/>
  <c r="V366"/>
  <c r="U366" s="1"/>
  <c r="T366"/>
  <c r="S366"/>
  <c r="R366" s="1"/>
  <c r="Q366"/>
  <c r="P366"/>
  <c r="O366"/>
  <c r="N366"/>
  <c r="A366"/>
  <c r="BH365"/>
  <c r="BG365"/>
  <c r="BF365" s="1"/>
  <c r="BE365" s="1"/>
  <c r="BD365"/>
  <c r="BC365"/>
  <c r="BB365"/>
  <c r="AZ365"/>
  <c r="AY365"/>
  <c r="AX365" s="1"/>
  <c r="AW365"/>
  <c r="AD365"/>
  <c r="Z365"/>
  <c r="AN365" s="1"/>
  <c r="Y365"/>
  <c r="X365"/>
  <c r="AP365" s="1"/>
  <c r="W365"/>
  <c r="V365"/>
  <c r="U365" s="1"/>
  <c r="T365"/>
  <c r="S365"/>
  <c r="R365" s="1"/>
  <c r="Q365"/>
  <c r="P365"/>
  <c r="O365"/>
  <c r="N365"/>
  <c r="A365"/>
  <c r="BH364"/>
  <c r="BG364"/>
  <c r="BF364" s="1"/>
  <c r="BE364" s="1"/>
  <c r="BD364"/>
  <c r="BC364"/>
  <c r="BB364"/>
  <c r="AZ364"/>
  <c r="AY364"/>
  <c r="AX364" s="1"/>
  <c r="AW364"/>
  <c r="AD364"/>
  <c r="Z364"/>
  <c r="AN364" s="1"/>
  <c r="Y364"/>
  <c r="X364"/>
  <c r="AP364" s="1"/>
  <c r="W364"/>
  <c r="V364"/>
  <c r="U364" s="1"/>
  <c r="T364"/>
  <c r="S364"/>
  <c r="R364" s="1"/>
  <c r="Q364"/>
  <c r="P364"/>
  <c r="O364"/>
  <c r="N364"/>
  <c r="A364"/>
  <c r="BH363"/>
  <c r="BG363"/>
  <c r="BF363" s="1"/>
  <c r="BE363" s="1"/>
  <c r="BD363"/>
  <c r="BC363"/>
  <c r="BB363"/>
  <c r="AZ363"/>
  <c r="AY363"/>
  <c r="AX363" s="1"/>
  <c r="AW363"/>
  <c r="AD363"/>
  <c r="Z363"/>
  <c r="AN363" s="1"/>
  <c r="Y363"/>
  <c r="X363"/>
  <c r="AP363" s="1"/>
  <c r="W363"/>
  <c r="V363"/>
  <c r="U363" s="1"/>
  <c r="T363"/>
  <c r="S363"/>
  <c r="R363" s="1"/>
  <c r="Q363"/>
  <c r="P363"/>
  <c r="O363"/>
  <c r="N363"/>
  <c r="A363"/>
  <c r="BH362"/>
  <c r="BG362"/>
  <c r="BF362" s="1"/>
  <c r="BE362" s="1"/>
  <c r="BD362"/>
  <c r="BC362"/>
  <c r="BB362"/>
  <c r="AZ362"/>
  <c r="AY362"/>
  <c r="AX362" s="1"/>
  <c r="AW362"/>
  <c r="AD362"/>
  <c r="Z362"/>
  <c r="AN362" s="1"/>
  <c r="Y362"/>
  <c r="X362"/>
  <c r="AP362" s="1"/>
  <c r="W362"/>
  <c r="V362"/>
  <c r="U362" s="1"/>
  <c r="T362"/>
  <c r="S362"/>
  <c r="R362" s="1"/>
  <c r="Q362"/>
  <c r="P362"/>
  <c r="O362"/>
  <c r="N362"/>
  <c r="A362"/>
  <c r="BH361"/>
  <c r="BG361"/>
  <c r="BF361" s="1"/>
  <c r="BE361" s="1"/>
  <c r="BD361"/>
  <c r="BC361"/>
  <c r="BB361"/>
  <c r="AZ361"/>
  <c r="AY361"/>
  <c r="AX361" s="1"/>
  <c r="AW361"/>
  <c r="AD361"/>
  <c r="Z361"/>
  <c r="AN361" s="1"/>
  <c r="Y361"/>
  <c r="X361"/>
  <c r="AP361" s="1"/>
  <c r="W361"/>
  <c r="V361"/>
  <c r="U361" s="1"/>
  <c r="T361"/>
  <c r="S361"/>
  <c r="R361" s="1"/>
  <c r="Q361"/>
  <c r="P361"/>
  <c r="O361"/>
  <c r="N361"/>
  <c r="A361"/>
  <c r="BH360"/>
  <c r="BG360"/>
  <c r="BF360" s="1"/>
  <c r="BE360"/>
  <c r="BD360"/>
  <c r="BC360"/>
  <c r="BB360"/>
  <c r="AZ360"/>
  <c r="AY360"/>
  <c r="AX360" s="1"/>
  <c r="AW360"/>
  <c r="AD360"/>
  <c r="Z360"/>
  <c r="AN360" s="1"/>
  <c r="Y360"/>
  <c r="X360"/>
  <c r="AP360" s="1"/>
  <c r="W360"/>
  <c r="V360"/>
  <c r="U360" s="1"/>
  <c r="T360"/>
  <c r="S360"/>
  <c r="R360" s="1"/>
  <c r="Q360"/>
  <c r="P360"/>
  <c r="O360"/>
  <c r="N360"/>
  <c r="A360"/>
  <c r="BG359"/>
  <c r="BF359" s="1"/>
  <c r="BE359" s="1"/>
  <c r="BD359"/>
  <c r="BC359"/>
  <c r="BB359"/>
  <c r="AZ359"/>
  <c r="AY359"/>
  <c r="AX359" s="1"/>
  <c r="AW359"/>
  <c r="AD359"/>
  <c r="Z359"/>
  <c r="AN359" s="1"/>
  <c r="Y359"/>
  <c r="X359"/>
  <c r="AP359" s="1"/>
  <c r="W359"/>
  <c r="V359"/>
  <c r="U359" s="1"/>
  <c r="T359"/>
  <c r="S359"/>
  <c r="R359" s="1"/>
  <c r="Q359"/>
  <c r="P359"/>
  <c r="O359"/>
  <c r="N359"/>
  <c r="A359"/>
  <c r="BH358"/>
  <c r="BG358"/>
  <c r="BF358" s="1"/>
  <c r="BE358" s="1"/>
  <c r="BD358"/>
  <c r="BC358"/>
  <c r="BB358"/>
  <c r="AZ358"/>
  <c r="AY358"/>
  <c r="AX358" s="1"/>
  <c r="AW358"/>
  <c r="AD358"/>
  <c r="Z358"/>
  <c r="AN358" s="1"/>
  <c r="Y358"/>
  <c r="X358"/>
  <c r="AP358" s="1"/>
  <c r="W358"/>
  <c r="V358"/>
  <c r="U358" s="1"/>
  <c r="T358"/>
  <c r="S358"/>
  <c r="R358" s="1"/>
  <c r="Q358"/>
  <c r="P358"/>
  <c r="O358"/>
  <c r="N358"/>
  <c r="A358"/>
  <c r="BH357"/>
  <c r="BG357"/>
  <c r="BF357" s="1"/>
  <c r="BE357" s="1"/>
  <c r="BD357"/>
  <c r="BC357"/>
  <c r="BB357"/>
  <c r="AZ357"/>
  <c r="AY357"/>
  <c r="AX357" s="1"/>
  <c r="AW357"/>
  <c r="AD357"/>
  <c r="Z357"/>
  <c r="AN357" s="1"/>
  <c r="Y357"/>
  <c r="X357"/>
  <c r="AP357" s="1"/>
  <c r="W357"/>
  <c r="V357"/>
  <c r="U357" s="1"/>
  <c r="T357"/>
  <c r="S357"/>
  <c r="R357" s="1"/>
  <c r="Q357"/>
  <c r="P357"/>
  <c r="O357"/>
  <c r="N357"/>
  <c r="A357"/>
  <c r="BH356"/>
  <c r="BG356"/>
  <c r="BF356" s="1"/>
  <c r="BE356" s="1"/>
  <c r="BD356"/>
  <c r="BC356"/>
  <c r="BB356"/>
  <c r="AZ356"/>
  <c r="AY356"/>
  <c r="AX356" s="1"/>
  <c r="AW356"/>
  <c r="AD356"/>
  <c r="Z356"/>
  <c r="AN356" s="1"/>
  <c r="Y356"/>
  <c r="X356"/>
  <c r="AP356" s="1"/>
  <c r="W356"/>
  <c r="V356"/>
  <c r="U356" s="1"/>
  <c r="T356"/>
  <c r="S356"/>
  <c r="R356" s="1"/>
  <c r="Q356"/>
  <c r="P356"/>
  <c r="O356"/>
  <c r="N356"/>
  <c r="A356"/>
  <c r="BH355"/>
  <c r="BG355"/>
  <c r="BF355" s="1"/>
  <c r="BE355" s="1"/>
  <c r="BD355"/>
  <c r="BC355"/>
  <c r="BB355"/>
  <c r="AZ355"/>
  <c r="AY355"/>
  <c r="AX355" s="1"/>
  <c r="AW355"/>
  <c r="AD355"/>
  <c r="Z355"/>
  <c r="AN355" s="1"/>
  <c r="Y355"/>
  <c r="X355"/>
  <c r="AP355" s="1"/>
  <c r="W355"/>
  <c r="V355"/>
  <c r="U355" s="1"/>
  <c r="T355"/>
  <c r="S355"/>
  <c r="R355" s="1"/>
  <c r="Q355"/>
  <c r="P355"/>
  <c r="O355"/>
  <c r="N355"/>
  <c r="A355"/>
  <c r="BH354"/>
  <c r="BG354"/>
  <c r="BF354" s="1"/>
  <c r="BE354"/>
  <c r="BD354"/>
  <c r="BC354"/>
  <c r="BB354"/>
  <c r="AZ354"/>
  <c r="AY354"/>
  <c r="AX354" s="1"/>
  <c r="AW354"/>
  <c r="AD354"/>
  <c r="Z354"/>
  <c r="AN354" s="1"/>
  <c r="Y354"/>
  <c r="X354"/>
  <c r="AP354" s="1"/>
  <c r="W354"/>
  <c r="V354"/>
  <c r="U354" s="1"/>
  <c r="T354"/>
  <c r="S354"/>
  <c r="R354" s="1"/>
  <c r="Q354"/>
  <c r="P354"/>
  <c r="O354"/>
  <c r="N354"/>
  <c r="A354"/>
  <c r="BG353"/>
  <c r="BF353" s="1"/>
  <c r="BE353" s="1"/>
  <c r="BD353"/>
  <c r="BC353"/>
  <c r="BB353"/>
  <c r="AZ353"/>
  <c r="AY353"/>
  <c r="AX353" s="1"/>
  <c r="AW353"/>
  <c r="AD353"/>
  <c r="Z353"/>
  <c r="AN353" s="1"/>
  <c r="Y353"/>
  <c r="X353"/>
  <c r="AP353" s="1"/>
  <c r="W353"/>
  <c r="V353"/>
  <c r="U353" s="1"/>
  <c r="T353"/>
  <c r="S353"/>
  <c r="R353" s="1"/>
  <c r="Q353"/>
  <c r="P353"/>
  <c r="O353"/>
  <c r="N353"/>
  <c r="A353"/>
  <c r="BH352"/>
  <c r="BG352"/>
  <c r="BF352" s="1"/>
  <c r="BE352"/>
  <c r="BD352"/>
  <c r="BC352"/>
  <c r="BB352"/>
  <c r="AZ352"/>
  <c r="AY352"/>
  <c r="AX352" s="1"/>
  <c r="AW352"/>
  <c r="AD352"/>
  <c r="Z352"/>
  <c r="AN352" s="1"/>
  <c r="Y352"/>
  <c r="X352"/>
  <c r="AP352" s="1"/>
  <c r="W352"/>
  <c r="V352"/>
  <c r="U352" s="1"/>
  <c r="T352"/>
  <c r="S352"/>
  <c r="R352" s="1"/>
  <c r="Q352"/>
  <c r="P352"/>
  <c r="O352"/>
  <c r="N352"/>
  <c r="A352"/>
  <c r="BH351"/>
  <c r="BG351"/>
  <c r="BF351" s="1"/>
  <c r="BE351" s="1"/>
  <c r="BD351"/>
  <c r="BC351"/>
  <c r="BB351"/>
  <c r="AZ351"/>
  <c r="AY351"/>
  <c r="AX351" s="1"/>
  <c r="AW351"/>
  <c r="AD351"/>
  <c r="Z351"/>
  <c r="AN351" s="1"/>
  <c r="Y351"/>
  <c r="X351"/>
  <c r="AP351" s="1"/>
  <c r="W351"/>
  <c r="V351"/>
  <c r="U351" s="1"/>
  <c r="T351"/>
  <c r="S351"/>
  <c r="R351" s="1"/>
  <c r="Q351"/>
  <c r="P351"/>
  <c r="O351"/>
  <c r="N351"/>
  <c r="A351"/>
  <c r="BG350"/>
  <c r="BF350" s="1"/>
  <c r="BE350" s="1"/>
  <c r="BD350"/>
  <c r="BC350"/>
  <c r="BB350"/>
  <c r="AZ350"/>
  <c r="AY350"/>
  <c r="AX350" s="1"/>
  <c r="AW350"/>
  <c r="AD350"/>
  <c r="Z350"/>
  <c r="AN350" s="1"/>
  <c r="Y350"/>
  <c r="X350"/>
  <c r="AP350" s="1"/>
  <c r="W350"/>
  <c r="V350"/>
  <c r="U350" s="1"/>
  <c r="T350"/>
  <c r="S350"/>
  <c r="R350" s="1"/>
  <c r="Q350"/>
  <c r="P350"/>
  <c r="O350"/>
  <c r="N350"/>
  <c r="A350"/>
  <c r="BH349"/>
  <c r="BG349"/>
  <c r="BF349" s="1"/>
  <c r="BE349" s="1"/>
  <c r="BD349"/>
  <c r="BC349"/>
  <c r="BB349"/>
  <c r="AZ349"/>
  <c r="AY349"/>
  <c r="AX349" s="1"/>
  <c r="AW349"/>
  <c r="AD349"/>
  <c r="Z349"/>
  <c r="AN349" s="1"/>
  <c r="Y349"/>
  <c r="X349"/>
  <c r="AP349" s="1"/>
  <c r="W349"/>
  <c r="V349"/>
  <c r="U349" s="1"/>
  <c r="T349"/>
  <c r="S349"/>
  <c r="R349" s="1"/>
  <c r="Q349"/>
  <c r="P349"/>
  <c r="O349"/>
  <c r="N349"/>
  <c r="A349"/>
  <c r="BG348"/>
  <c r="BF348" s="1"/>
  <c r="BE348" s="1"/>
  <c r="BD348"/>
  <c r="BC348"/>
  <c r="BB348"/>
  <c r="AZ348"/>
  <c r="AY348"/>
  <c r="AX348" s="1"/>
  <c r="AW348"/>
  <c r="AD348"/>
  <c r="Z348"/>
  <c r="AN348" s="1"/>
  <c r="Y348"/>
  <c r="X348"/>
  <c r="AP348" s="1"/>
  <c r="W348"/>
  <c r="V348"/>
  <c r="U348" s="1"/>
  <c r="T348"/>
  <c r="S348"/>
  <c r="R348" s="1"/>
  <c r="Q348"/>
  <c r="P348"/>
  <c r="O348"/>
  <c r="N348"/>
  <c r="A348"/>
  <c r="BG347"/>
  <c r="BF347" s="1"/>
  <c r="BE347" s="1"/>
  <c r="BD347"/>
  <c r="BC347"/>
  <c r="BB347"/>
  <c r="AZ347"/>
  <c r="AY347"/>
  <c r="AX347" s="1"/>
  <c r="AW347"/>
  <c r="AD347"/>
  <c r="Z347"/>
  <c r="AN347" s="1"/>
  <c r="Y347"/>
  <c r="X347"/>
  <c r="AP347" s="1"/>
  <c r="W347"/>
  <c r="V347"/>
  <c r="U347" s="1"/>
  <c r="T347"/>
  <c r="S347"/>
  <c r="R347" s="1"/>
  <c r="Q347"/>
  <c r="P347"/>
  <c r="O347"/>
  <c r="N347"/>
  <c r="A347"/>
  <c r="BH346"/>
  <c r="BG346"/>
  <c r="BF346" s="1"/>
  <c r="BE346" s="1"/>
  <c r="BD346"/>
  <c r="BC346"/>
  <c r="BB346"/>
  <c r="AZ346"/>
  <c r="AY346"/>
  <c r="AX346" s="1"/>
  <c r="AW346"/>
  <c r="AD346"/>
  <c r="Z346"/>
  <c r="AN346" s="1"/>
  <c r="Y346"/>
  <c r="X346"/>
  <c r="AP346" s="1"/>
  <c r="W346"/>
  <c r="V346"/>
  <c r="U346" s="1"/>
  <c r="T346"/>
  <c r="S346"/>
  <c r="R346" s="1"/>
  <c r="Q346"/>
  <c r="P346"/>
  <c r="O346"/>
  <c r="N346"/>
  <c r="A346"/>
  <c r="BH345"/>
  <c r="BG345"/>
  <c r="BF345" s="1"/>
  <c r="BE345"/>
  <c r="BD345"/>
  <c r="BC345"/>
  <c r="BB345"/>
  <c r="AZ345"/>
  <c r="AY345"/>
  <c r="AX345" s="1"/>
  <c r="AW345"/>
  <c r="AD345"/>
  <c r="Z345"/>
  <c r="AN345" s="1"/>
  <c r="Y345"/>
  <c r="X345"/>
  <c r="AP345" s="1"/>
  <c r="W345"/>
  <c r="V345"/>
  <c r="U345" s="1"/>
  <c r="T345"/>
  <c r="S345"/>
  <c r="R345" s="1"/>
  <c r="Q345"/>
  <c r="P345"/>
  <c r="O345"/>
  <c r="N345"/>
  <c r="A345"/>
  <c r="BH344"/>
  <c r="BG344"/>
  <c r="BF344" s="1"/>
  <c r="BE344" s="1"/>
  <c r="BD344"/>
  <c r="BC344"/>
  <c r="BB344"/>
  <c r="AZ344"/>
  <c r="AY344"/>
  <c r="AX344" s="1"/>
  <c r="AW344"/>
  <c r="AD344"/>
  <c r="Z344"/>
  <c r="AN344" s="1"/>
  <c r="Y344"/>
  <c r="X344"/>
  <c r="AP344" s="1"/>
  <c r="W344"/>
  <c r="V344"/>
  <c r="U344" s="1"/>
  <c r="T344"/>
  <c r="S344"/>
  <c r="R344" s="1"/>
  <c r="Q344"/>
  <c r="P344"/>
  <c r="O344"/>
  <c r="N344"/>
  <c r="A344"/>
  <c r="BH343"/>
  <c r="BG343"/>
  <c r="BF343" s="1"/>
  <c r="BE343" s="1"/>
  <c r="BD343"/>
  <c r="BC343"/>
  <c r="BB343"/>
  <c r="AZ343"/>
  <c r="AY343"/>
  <c r="AX343" s="1"/>
  <c r="AW343"/>
  <c r="AD343"/>
  <c r="Z343"/>
  <c r="AN343" s="1"/>
  <c r="Y343"/>
  <c r="X343"/>
  <c r="AP343" s="1"/>
  <c r="W343"/>
  <c r="V343"/>
  <c r="U343" s="1"/>
  <c r="T343"/>
  <c r="S343"/>
  <c r="R343" s="1"/>
  <c r="Q343"/>
  <c r="P343"/>
  <c r="O343"/>
  <c r="N343"/>
  <c r="A343"/>
  <c r="BH342"/>
  <c r="BG342"/>
  <c r="BF342" s="1"/>
  <c r="BE342" s="1"/>
  <c r="BD342"/>
  <c r="BC342"/>
  <c r="BB342"/>
  <c r="AZ342"/>
  <c r="AY342"/>
  <c r="AX342" s="1"/>
  <c r="AW342"/>
  <c r="AP342"/>
  <c r="AL342"/>
  <c r="AG342"/>
  <c r="AD342"/>
  <c r="Z342"/>
  <c r="AN342" s="1"/>
  <c r="Y342"/>
  <c r="W342"/>
  <c r="V342"/>
  <c r="U342" s="1"/>
  <c r="T342"/>
  <c r="S342"/>
  <c r="R342" s="1"/>
  <c r="Q342"/>
  <c r="P342"/>
  <c r="O342"/>
  <c r="N342"/>
  <c r="A342"/>
  <c r="BH341"/>
  <c r="BG341"/>
  <c r="BF341" s="1"/>
  <c r="BE341" s="1"/>
  <c r="BD341"/>
  <c r="BC341"/>
  <c r="BB341"/>
  <c r="AZ341"/>
  <c r="AY341"/>
  <c r="AX341" s="1"/>
  <c r="AW341"/>
  <c r="AD341"/>
  <c r="Z341"/>
  <c r="AN341" s="1"/>
  <c r="Y341"/>
  <c r="X341"/>
  <c r="AP341" s="1"/>
  <c r="W341"/>
  <c r="V341"/>
  <c r="U341" s="1"/>
  <c r="T341"/>
  <c r="S341"/>
  <c r="R341" s="1"/>
  <c r="Q341"/>
  <c r="P341"/>
  <c r="O341"/>
  <c r="N341"/>
  <c r="A341"/>
  <c r="BH340"/>
  <c r="BG340"/>
  <c r="BF340" s="1"/>
  <c r="BE340" s="1"/>
  <c r="BD340"/>
  <c r="BC340"/>
  <c r="BB340"/>
  <c r="AZ340"/>
  <c r="AY340"/>
  <c r="AX340" s="1"/>
  <c r="AW340"/>
  <c r="AD340"/>
  <c r="Z340"/>
  <c r="AN340" s="1"/>
  <c r="Y340"/>
  <c r="X340"/>
  <c r="AP340" s="1"/>
  <c r="W340"/>
  <c r="V340"/>
  <c r="U340" s="1"/>
  <c r="T340"/>
  <c r="S340"/>
  <c r="R340" s="1"/>
  <c r="Q340"/>
  <c r="P340"/>
  <c r="O340"/>
  <c r="N340"/>
  <c r="A340"/>
  <c r="BH339"/>
  <c r="BG339"/>
  <c r="BF339" s="1"/>
  <c r="BE339" s="1"/>
  <c r="BD339"/>
  <c r="BC339"/>
  <c r="BB339"/>
  <c r="AZ339"/>
  <c r="AY339"/>
  <c r="AX339" s="1"/>
  <c r="AW339"/>
  <c r="AD339"/>
  <c r="Z339"/>
  <c r="AN339" s="1"/>
  <c r="Y339"/>
  <c r="X339"/>
  <c r="AP339" s="1"/>
  <c r="W339"/>
  <c r="V339"/>
  <c r="U339" s="1"/>
  <c r="T339"/>
  <c r="S339"/>
  <c r="R339" s="1"/>
  <c r="Q339"/>
  <c r="P339"/>
  <c r="O339"/>
  <c r="N339"/>
  <c r="A339"/>
  <c r="BH338"/>
  <c r="BG338"/>
  <c r="BF338" s="1"/>
  <c r="BE338" s="1"/>
  <c r="BD338"/>
  <c r="BC338"/>
  <c r="BB338"/>
  <c r="AZ338"/>
  <c r="AY338"/>
  <c r="AX338" s="1"/>
  <c r="AW338"/>
  <c r="AD338"/>
  <c r="Z338"/>
  <c r="AN338" s="1"/>
  <c r="Y338"/>
  <c r="X338"/>
  <c r="AP338" s="1"/>
  <c r="W338"/>
  <c r="V338"/>
  <c r="U338" s="1"/>
  <c r="T338"/>
  <c r="S338"/>
  <c r="R338" s="1"/>
  <c r="Q338"/>
  <c r="P338"/>
  <c r="O338"/>
  <c r="N338"/>
  <c r="A338"/>
  <c r="BG337"/>
  <c r="BF337" s="1"/>
  <c r="BE337" s="1"/>
  <c r="BD337"/>
  <c r="BC337"/>
  <c r="BB337"/>
  <c r="AZ337"/>
  <c r="AY337"/>
  <c r="AX337" s="1"/>
  <c r="AW337"/>
  <c r="AD337"/>
  <c r="Z337"/>
  <c r="AN337" s="1"/>
  <c r="Y337"/>
  <c r="X337"/>
  <c r="AP337" s="1"/>
  <c r="W337"/>
  <c r="V337"/>
  <c r="U337" s="1"/>
  <c r="T337"/>
  <c r="S337"/>
  <c r="R337" s="1"/>
  <c r="Q337"/>
  <c r="P337"/>
  <c r="O337"/>
  <c r="N337"/>
  <c r="A337"/>
  <c r="BG336"/>
  <c r="BF336" s="1"/>
  <c r="BE336" s="1"/>
  <c r="BD336"/>
  <c r="BC336"/>
  <c r="BB336"/>
  <c r="AZ336"/>
  <c r="AY336"/>
  <c r="AX336" s="1"/>
  <c r="AW336"/>
  <c r="AD336"/>
  <c r="Z336"/>
  <c r="AN336" s="1"/>
  <c r="Y336"/>
  <c r="X336"/>
  <c r="AP336" s="1"/>
  <c r="W336"/>
  <c r="V336"/>
  <c r="U336" s="1"/>
  <c r="T336"/>
  <c r="S336"/>
  <c r="R336" s="1"/>
  <c r="Q336"/>
  <c r="P336"/>
  <c r="O336"/>
  <c r="N336"/>
  <c r="A336"/>
  <c r="BG335"/>
  <c r="BF335" s="1"/>
  <c r="BE335" s="1"/>
  <c r="BD335"/>
  <c r="BC335"/>
  <c r="BB335"/>
  <c r="AZ335"/>
  <c r="AY335"/>
  <c r="AX335" s="1"/>
  <c r="AW335"/>
  <c r="AD335"/>
  <c r="Z335"/>
  <c r="AN335" s="1"/>
  <c r="Y335"/>
  <c r="X335"/>
  <c r="AP335" s="1"/>
  <c r="W335"/>
  <c r="V335"/>
  <c r="U335" s="1"/>
  <c r="T335"/>
  <c r="S335"/>
  <c r="R335" s="1"/>
  <c r="Q335"/>
  <c r="P335"/>
  <c r="O335"/>
  <c r="N335"/>
  <c r="A335"/>
  <c r="BH334"/>
  <c r="BG334"/>
  <c r="BF334" s="1"/>
  <c r="BE334" s="1"/>
  <c r="BD334"/>
  <c r="BC334"/>
  <c r="BB334"/>
  <c r="AZ334"/>
  <c r="AY334"/>
  <c r="AX334" s="1"/>
  <c r="AW334"/>
  <c r="AD334"/>
  <c r="Z334"/>
  <c r="AN334" s="1"/>
  <c r="Y334"/>
  <c r="X334"/>
  <c r="AP334" s="1"/>
  <c r="W334"/>
  <c r="V334"/>
  <c r="U334" s="1"/>
  <c r="T334"/>
  <c r="S334"/>
  <c r="R334" s="1"/>
  <c r="Q334"/>
  <c r="P334"/>
  <c r="O334"/>
  <c r="N334"/>
  <c r="A334"/>
  <c r="BH333"/>
  <c r="BG333"/>
  <c r="BF333" s="1"/>
  <c r="BE333" s="1"/>
  <c r="BD333"/>
  <c r="BC333"/>
  <c r="BB333"/>
  <c r="AZ333"/>
  <c r="AY333"/>
  <c r="AX333" s="1"/>
  <c r="AW333"/>
  <c r="AD333"/>
  <c r="Z333"/>
  <c r="AN333" s="1"/>
  <c r="Y333"/>
  <c r="X333"/>
  <c r="AP333" s="1"/>
  <c r="W333"/>
  <c r="V333"/>
  <c r="U333" s="1"/>
  <c r="T333"/>
  <c r="S333"/>
  <c r="R333" s="1"/>
  <c r="Q333"/>
  <c r="P333"/>
  <c r="O333"/>
  <c r="N333"/>
  <c r="A333"/>
  <c r="BG332"/>
  <c r="BF332" s="1"/>
  <c r="BE332" s="1"/>
  <c r="BD332"/>
  <c r="BC332"/>
  <c r="BB332"/>
  <c r="AZ332"/>
  <c r="AY332"/>
  <c r="AX332" s="1"/>
  <c r="AW332"/>
  <c r="AD332"/>
  <c r="Z332"/>
  <c r="AN332" s="1"/>
  <c r="Y332"/>
  <c r="X332"/>
  <c r="AP332" s="1"/>
  <c r="W332"/>
  <c r="V332"/>
  <c r="U332" s="1"/>
  <c r="T332"/>
  <c r="S332"/>
  <c r="R332" s="1"/>
  <c r="Q332"/>
  <c r="P332"/>
  <c r="O332"/>
  <c r="N332"/>
  <c r="A332"/>
  <c r="BH331"/>
  <c r="BG331"/>
  <c r="BF331" s="1"/>
  <c r="BE331" s="1"/>
  <c r="BD331"/>
  <c r="BC331"/>
  <c r="BB331"/>
  <c r="AZ331"/>
  <c r="AY331"/>
  <c r="AX331" s="1"/>
  <c r="AW331"/>
  <c r="AD331"/>
  <c r="Z331"/>
  <c r="AN331" s="1"/>
  <c r="Y331"/>
  <c r="X331"/>
  <c r="AP331" s="1"/>
  <c r="W331"/>
  <c r="V331"/>
  <c r="U331" s="1"/>
  <c r="T331"/>
  <c r="S331"/>
  <c r="R331" s="1"/>
  <c r="Q331"/>
  <c r="P331"/>
  <c r="O331"/>
  <c r="N331"/>
  <c r="A331"/>
  <c r="BH330"/>
  <c r="BG330"/>
  <c r="BF330" s="1"/>
  <c r="BE330" s="1"/>
  <c r="BD330"/>
  <c r="BC330"/>
  <c r="BB330"/>
  <c r="AZ330"/>
  <c r="AY330"/>
  <c r="AX330" s="1"/>
  <c r="AW330"/>
  <c r="AD330"/>
  <c r="Z330"/>
  <c r="AN330" s="1"/>
  <c r="Y330"/>
  <c r="X330"/>
  <c r="AP330" s="1"/>
  <c r="W330"/>
  <c r="V330"/>
  <c r="U330" s="1"/>
  <c r="T330"/>
  <c r="S330"/>
  <c r="R330" s="1"/>
  <c r="Q330"/>
  <c r="P330"/>
  <c r="O330"/>
  <c r="N330"/>
  <c r="A330"/>
  <c r="BH329"/>
  <c r="BG329"/>
  <c r="BF329" s="1"/>
  <c r="BE329" s="1"/>
  <c r="BD329"/>
  <c r="BC329"/>
  <c r="BB329"/>
  <c r="AZ329"/>
  <c r="AY329"/>
  <c r="AX329" s="1"/>
  <c r="AW329"/>
  <c r="AD329"/>
  <c r="Z329"/>
  <c r="AN329" s="1"/>
  <c r="Y329"/>
  <c r="X329"/>
  <c r="AP329" s="1"/>
  <c r="W329"/>
  <c r="V329"/>
  <c r="U329" s="1"/>
  <c r="T329"/>
  <c r="S329"/>
  <c r="R329" s="1"/>
  <c r="Q329"/>
  <c r="P329"/>
  <c r="O329"/>
  <c r="N329"/>
  <c r="A329"/>
  <c r="BH328"/>
  <c r="BG328"/>
  <c r="BF328" s="1"/>
  <c r="BE328" s="1"/>
  <c r="BD328"/>
  <c r="BC328"/>
  <c r="BB328"/>
  <c r="AZ328"/>
  <c r="AY328"/>
  <c r="AX328" s="1"/>
  <c r="AW328"/>
  <c r="AD328"/>
  <c r="Z328"/>
  <c r="AN328" s="1"/>
  <c r="Y328"/>
  <c r="X328"/>
  <c r="AP328" s="1"/>
  <c r="W328"/>
  <c r="V328"/>
  <c r="U328" s="1"/>
  <c r="T328"/>
  <c r="S328"/>
  <c r="R328" s="1"/>
  <c r="Q328"/>
  <c r="P328"/>
  <c r="O328"/>
  <c r="N328"/>
  <c r="A328"/>
  <c r="BH327"/>
  <c r="BG327"/>
  <c r="BF327" s="1"/>
  <c r="BE327" s="1"/>
  <c r="BD327"/>
  <c r="BC327"/>
  <c r="BB327"/>
  <c r="AZ327"/>
  <c r="AY327"/>
  <c r="AX327" s="1"/>
  <c r="AW327"/>
  <c r="AD327"/>
  <c r="Z327"/>
  <c r="AN327" s="1"/>
  <c r="Y327"/>
  <c r="X327"/>
  <c r="AP327" s="1"/>
  <c r="W327"/>
  <c r="V327"/>
  <c r="U327" s="1"/>
  <c r="T327"/>
  <c r="S327"/>
  <c r="R327" s="1"/>
  <c r="Q327"/>
  <c r="P327"/>
  <c r="O327"/>
  <c r="N327"/>
  <c r="A327"/>
  <c r="BH326"/>
  <c r="BG326"/>
  <c r="BF326" s="1"/>
  <c r="BE326"/>
  <c r="BD326"/>
  <c r="BC326"/>
  <c r="BB326"/>
  <c r="AZ326"/>
  <c r="AY326"/>
  <c r="AX326" s="1"/>
  <c r="AW326"/>
  <c r="AD326"/>
  <c r="Z326"/>
  <c r="AN326" s="1"/>
  <c r="Y326"/>
  <c r="X326"/>
  <c r="AP326" s="1"/>
  <c r="W326"/>
  <c r="V326"/>
  <c r="U326" s="1"/>
  <c r="T326"/>
  <c r="S326"/>
  <c r="R326" s="1"/>
  <c r="Q326"/>
  <c r="P326"/>
  <c r="O326"/>
  <c r="N326"/>
  <c r="A326"/>
  <c r="BH325"/>
  <c r="BG325"/>
  <c r="BF325" s="1"/>
  <c r="BE325"/>
  <c r="BD325"/>
  <c r="BC325"/>
  <c r="BB325"/>
  <c r="AZ325"/>
  <c r="AY325"/>
  <c r="AX325" s="1"/>
  <c r="AW325"/>
  <c r="AD325"/>
  <c r="Z325"/>
  <c r="AN325" s="1"/>
  <c r="Y325"/>
  <c r="X325"/>
  <c r="AP325" s="1"/>
  <c r="W325"/>
  <c r="V325"/>
  <c r="U325" s="1"/>
  <c r="T325"/>
  <c r="S325"/>
  <c r="R325" s="1"/>
  <c r="Q325"/>
  <c r="P325"/>
  <c r="O325"/>
  <c r="N325"/>
  <c r="A325"/>
  <c r="BH324"/>
  <c r="BG324"/>
  <c r="BF324" s="1"/>
  <c r="BE324" s="1"/>
  <c r="BD324"/>
  <c r="BC324"/>
  <c r="BB324"/>
  <c r="AZ324"/>
  <c r="AY324"/>
  <c r="AX324" s="1"/>
  <c r="AW324"/>
  <c r="AD324"/>
  <c r="Z324"/>
  <c r="AN324" s="1"/>
  <c r="Y324"/>
  <c r="X324"/>
  <c r="AP324" s="1"/>
  <c r="W324"/>
  <c r="V324"/>
  <c r="U324" s="1"/>
  <c r="T324"/>
  <c r="S324"/>
  <c r="R324" s="1"/>
  <c r="Q324"/>
  <c r="P324"/>
  <c r="O324"/>
  <c r="N324"/>
  <c r="A324"/>
  <c r="BH323"/>
  <c r="BG323"/>
  <c r="BF323" s="1"/>
  <c r="BE323" s="1"/>
  <c r="BD323"/>
  <c r="BC323"/>
  <c r="BB323"/>
  <c r="AZ323"/>
  <c r="AY323"/>
  <c r="AX323" s="1"/>
  <c r="AW323"/>
  <c r="AD323"/>
  <c r="Z323"/>
  <c r="AN323" s="1"/>
  <c r="Y323"/>
  <c r="X323"/>
  <c r="AP323" s="1"/>
  <c r="W323"/>
  <c r="V323"/>
  <c r="U323" s="1"/>
  <c r="T323"/>
  <c r="S323"/>
  <c r="R323" s="1"/>
  <c r="Q323"/>
  <c r="P323"/>
  <c r="O323"/>
  <c r="N323"/>
  <c r="A323"/>
  <c r="BH322"/>
  <c r="BG322"/>
  <c r="BF322" s="1"/>
  <c r="BE322" s="1"/>
  <c r="BD322"/>
  <c r="BC322"/>
  <c r="BB322"/>
  <c r="AZ322"/>
  <c r="AY322"/>
  <c r="AX322" s="1"/>
  <c r="AW322"/>
  <c r="AD322"/>
  <c r="Z322"/>
  <c r="AN322" s="1"/>
  <c r="Y322"/>
  <c r="X322"/>
  <c r="AP322" s="1"/>
  <c r="W322"/>
  <c r="V322"/>
  <c r="U322" s="1"/>
  <c r="T322"/>
  <c r="S322"/>
  <c r="R322" s="1"/>
  <c r="Q322"/>
  <c r="P322"/>
  <c r="O322"/>
  <c r="N322"/>
  <c r="A322"/>
  <c r="BH321"/>
  <c r="BG321"/>
  <c r="BF321" s="1"/>
  <c r="BE321" s="1"/>
  <c r="BD321"/>
  <c r="BC321"/>
  <c r="BB321"/>
  <c r="AZ321"/>
  <c r="AY321"/>
  <c r="AX321" s="1"/>
  <c r="AW321"/>
  <c r="AD321"/>
  <c r="Z321"/>
  <c r="AN321" s="1"/>
  <c r="Y321"/>
  <c r="X321"/>
  <c r="AP321" s="1"/>
  <c r="W321"/>
  <c r="V321"/>
  <c r="U321" s="1"/>
  <c r="T321"/>
  <c r="S321"/>
  <c r="R321" s="1"/>
  <c r="Q321"/>
  <c r="P321"/>
  <c r="O321"/>
  <c r="N321"/>
  <c r="A321"/>
  <c r="BH320"/>
  <c r="BG320"/>
  <c r="BF320" s="1"/>
  <c r="BE320" s="1"/>
  <c r="BD320"/>
  <c r="BC320"/>
  <c r="BB320"/>
  <c r="AZ320"/>
  <c r="AY320"/>
  <c r="AX320" s="1"/>
  <c r="AW320"/>
  <c r="AD320"/>
  <c r="Z320"/>
  <c r="AN320" s="1"/>
  <c r="Y320"/>
  <c r="X320"/>
  <c r="AP320" s="1"/>
  <c r="W320"/>
  <c r="V320"/>
  <c r="U320" s="1"/>
  <c r="T320"/>
  <c r="S320"/>
  <c r="R320" s="1"/>
  <c r="Q320"/>
  <c r="P320"/>
  <c r="O320"/>
  <c r="N320"/>
  <c r="A320"/>
  <c r="BG319"/>
  <c r="BF319" s="1"/>
  <c r="BE319" s="1"/>
  <c r="BD319"/>
  <c r="BC319"/>
  <c r="BB319"/>
  <c r="AZ319"/>
  <c r="AY319"/>
  <c r="AX319" s="1"/>
  <c r="AW319"/>
  <c r="AD319"/>
  <c r="Z319"/>
  <c r="AN319" s="1"/>
  <c r="Y319"/>
  <c r="X319"/>
  <c r="AP319" s="1"/>
  <c r="W319"/>
  <c r="V319"/>
  <c r="U319" s="1"/>
  <c r="T319"/>
  <c r="S319"/>
  <c r="R319" s="1"/>
  <c r="Q319"/>
  <c r="P319"/>
  <c r="O319"/>
  <c r="N319"/>
  <c r="A319"/>
  <c r="BH318"/>
  <c r="BG318"/>
  <c r="BF318" s="1"/>
  <c r="BE318" s="1"/>
  <c r="BD318"/>
  <c r="BC318"/>
  <c r="BB318"/>
  <c r="AZ318"/>
  <c r="AY318"/>
  <c r="AX318" s="1"/>
  <c r="AW318"/>
  <c r="AD318"/>
  <c r="AQ319" l="1"/>
  <c r="AQ320"/>
  <c r="AQ321"/>
  <c r="AQ322"/>
  <c r="AQ323"/>
  <c r="AQ324"/>
  <c r="AQ325"/>
  <c r="AQ326"/>
  <c r="AQ327"/>
  <c r="AQ328"/>
  <c r="AQ329"/>
  <c r="AQ330"/>
  <c r="AQ331"/>
  <c r="AQ332"/>
  <c r="AQ333"/>
  <c r="AQ334"/>
  <c r="AQ335"/>
  <c r="AQ336"/>
  <c r="AQ337"/>
  <c r="AQ338"/>
  <c r="AQ339"/>
  <c r="AQ340"/>
  <c r="AQ341"/>
  <c r="AQ342"/>
  <c r="AQ343"/>
  <c r="AQ344"/>
  <c r="AQ345"/>
  <c r="AQ346"/>
  <c r="AQ347"/>
  <c r="AQ348"/>
  <c r="AQ349"/>
  <c r="AQ350"/>
  <c r="AQ351"/>
  <c r="AQ352"/>
  <c r="AQ353"/>
  <c r="AQ354"/>
  <c r="AQ355"/>
  <c r="AQ356"/>
  <c r="AQ357"/>
  <c r="AQ358"/>
  <c r="AQ359"/>
  <c r="AQ360"/>
  <c r="AQ361"/>
  <c r="AQ362"/>
  <c r="AQ363"/>
  <c r="AQ364"/>
  <c r="AQ365"/>
  <c r="AQ366"/>
  <c r="AQ367"/>
  <c r="AQ368"/>
  <c r="AQ369"/>
  <c r="AP370"/>
  <c r="AL370"/>
  <c r="AG370"/>
  <c r="AQ371"/>
  <c r="AQ372"/>
  <c r="AQ373"/>
  <c r="AQ374"/>
  <c r="AQ375"/>
  <c r="AQ376"/>
  <c r="AQ377"/>
  <c r="AQ378"/>
  <c r="AQ379"/>
  <c r="AQ380"/>
  <c r="AQ381"/>
  <c r="AQ382"/>
  <c r="AQ383"/>
  <c r="AQ384"/>
  <c r="AQ385"/>
  <c r="AQ386"/>
  <c r="AQ387"/>
  <c r="AQ388"/>
  <c r="AQ389"/>
  <c r="AQ390"/>
  <c r="AQ391"/>
  <c r="AQ392"/>
  <c r="AQ393"/>
  <c r="AQ394"/>
  <c r="AQ395"/>
  <c r="AQ396"/>
  <c r="AQ397"/>
  <c r="AQ398"/>
  <c r="AQ399"/>
  <c r="AQ400"/>
  <c r="AQ401"/>
  <c r="AQ402"/>
  <c r="AQ403"/>
  <c r="AQ404"/>
  <c r="AQ405"/>
  <c r="AQ406"/>
  <c r="AQ407"/>
  <c r="AQ408"/>
  <c r="AQ409"/>
  <c r="AQ410"/>
  <c r="AQ411"/>
  <c r="AQ412"/>
  <c r="AQ413"/>
  <c r="AQ414"/>
  <c r="AQ415"/>
  <c r="AQ416"/>
  <c r="AQ417"/>
  <c r="AQ418"/>
  <c r="AQ419"/>
  <c r="AQ420"/>
  <c r="AQ421"/>
  <c r="AQ422"/>
  <c r="AQ423"/>
  <c r="AQ424"/>
  <c r="AQ425"/>
  <c r="AQ426"/>
  <c r="AQ427"/>
  <c r="AQ428"/>
  <c r="AQ429"/>
  <c r="AQ430"/>
  <c r="AQ431"/>
  <c r="AQ432"/>
  <c r="AQ433"/>
  <c r="AQ434"/>
  <c r="AQ435"/>
  <c r="AQ436"/>
  <c r="AQ437"/>
  <c r="AQ438"/>
  <c r="AQ439"/>
  <c r="AQ440"/>
  <c r="AQ441"/>
  <c r="AQ442"/>
  <c r="AQ443"/>
  <c r="AQ444"/>
  <c r="AQ445"/>
  <c r="AQ446"/>
  <c r="AQ447"/>
  <c r="AQ448"/>
  <c r="AQ449"/>
  <c r="AQ450"/>
  <c r="AQ451"/>
  <c r="AQ452"/>
  <c r="AQ453"/>
  <c r="AQ454"/>
  <c r="AQ455"/>
  <c r="AQ456"/>
  <c r="AQ457"/>
  <c r="AQ458"/>
  <c r="AQ459"/>
  <c r="AQ460"/>
  <c r="AQ461"/>
  <c r="AQ462"/>
  <c r="AQ463"/>
  <c r="AQ464"/>
  <c r="AQ465"/>
  <c r="AQ466"/>
  <c r="AQ467"/>
  <c r="AQ468"/>
  <c r="AQ469"/>
  <c r="AQ470"/>
  <c r="AQ471"/>
  <c r="AQ472"/>
  <c r="AQ473"/>
  <c r="AQ474"/>
  <c r="AQ475"/>
  <c r="AQ476"/>
  <c r="AQ477"/>
  <c r="AQ478"/>
  <c r="AQ479"/>
  <c r="AQ480"/>
  <c r="AQ481"/>
  <c r="AQ482"/>
  <c r="AQ483"/>
  <c r="AQ484"/>
  <c r="AQ485"/>
  <c r="AQ486"/>
  <c r="AQ487"/>
  <c r="AQ488"/>
  <c r="AQ489"/>
  <c r="AQ490"/>
  <c r="AQ491"/>
  <c r="AQ492"/>
  <c r="AQ493"/>
  <c r="AQ494"/>
  <c r="AQ495"/>
  <c r="AA319"/>
  <c r="AG319"/>
  <c r="AL319"/>
  <c r="AA320"/>
  <c r="AG320"/>
  <c r="AL320"/>
  <c r="AA321"/>
  <c r="AG321"/>
  <c r="AL321"/>
  <c r="AA322"/>
  <c r="AG322"/>
  <c r="AL322"/>
  <c r="AA323"/>
  <c r="AG323"/>
  <c r="AL323"/>
  <c r="AA324"/>
  <c r="AG324"/>
  <c r="AL324"/>
  <c r="AA325"/>
  <c r="AG325"/>
  <c r="AL325"/>
  <c r="AA326"/>
  <c r="AG326"/>
  <c r="AL326"/>
  <c r="AA327"/>
  <c r="AG327"/>
  <c r="AL327"/>
  <c r="AA328"/>
  <c r="AG328"/>
  <c r="AL328"/>
  <c r="AA329"/>
  <c r="AG329"/>
  <c r="AL329"/>
  <c r="AA330"/>
  <c r="AG330"/>
  <c r="AL330"/>
  <c r="AA331"/>
  <c r="AG331"/>
  <c r="AL331"/>
  <c r="AA332"/>
  <c r="AG332"/>
  <c r="AL332"/>
  <c r="AA333"/>
  <c r="AG333"/>
  <c r="AL333"/>
  <c r="AA334"/>
  <c r="AG334"/>
  <c r="AL334"/>
  <c r="AA335"/>
  <c r="AG335"/>
  <c r="AL335"/>
  <c r="AA336"/>
  <c r="AG336"/>
  <c r="AL336"/>
  <c r="AA337"/>
  <c r="AG337"/>
  <c r="AL337"/>
  <c r="AA338"/>
  <c r="AG338"/>
  <c r="AL338"/>
  <c r="AA339"/>
  <c r="AG339"/>
  <c r="AL339"/>
  <c r="AA340"/>
  <c r="AG340"/>
  <c r="AL340"/>
  <c r="AA341"/>
  <c r="AG341"/>
  <c r="AL341"/>
  <c r="AA342"/>
  <c r="AA343"/>
  <c r="AG343"/>
  <c r="AL343"/>
  <c r="AA344"/>
  <c r="AG344"/>
  <c r="AL344"/>
  <c r="AA345"/>
  <c r="AG345"/>
  <c r="AL345"/>
  <c r="AA346"/>
  <c r="AG346"/>
  <c r="AL346"/>
  <c r="AA347"/>
  <c r="AG347"/>
  <c r="AL347"/>
  <c r="AA348"/>
  <c r="AG348"/>
  <c r="AL348"/>
  <c r="AA349"/>
  <c r="AG349"/>
  <c r="AL349"/>
  <c r="AA350"/>
  <c r="AG350"/>
  <c r="AL350"/>
  <c r="AA351"/>
  <c r="AG351"/>
  <c r="AL351"/>
  <c r="AA352"/>
  <c r="AG352"/>
  <c r="AL352"/>
  <c r="AA353"/>
  <c r="AG353"/>
  <c r="AL353"/>
  <c r="AA354"/>
  <c r="AG354"/>
  <c r="AL354"/>
  <c r="AA355"/>
  <c r="AG355"/>
  <c r="AL355"/>
  <c r="AA356"/>
  <c r="AG356"/>
  <c r="AL356"/>
  <c r="AA357"/>
  <c r="AG357"/>
  <c r="AL357"/>
  <c r="AA358"/>
  <c r="AG358"/>
  <c r="AL358"/>
  <c r="AA359"/>
  <c r="AG359"/>
  <c r="AL359"/>
  <c r="AA360"/>
  <c r="AG360"/>
  <c r="AL360"/>
  <c r="AA361"/>
  <c r="AG361"/>
  <c r="AL361"/>
  <c r="AA362"/>
  <c r="AG362"/>
  <c r="AL362"/>
  <c r="AA363"/>
  <c r="AG363"/>
  <c r="AL363"/>
  <c r="AA364"/>
  <c r="AG364"/>
  <c r="AL364"/>
  <c r="AA365"/>
  <c r="AG365"/>
  <c r="AL365"/>
  <c r="AA366"/>
  <c r="AG366"/>
  <c r="AL366"/>
  <c r="AA367"/>
  <c r="AG367"/>
  <c r="AL367"/>
  <c r="AA368"/>
  <c r="AG368"/>
  <c r="AL368"/>
  <c r="AA369"/>
  <c r="AG369"/>
  <c r="AL369"/>
  <c r="AN370"/>
  <c r="AA370"/>
  <c r="AP496"/>
  <c r="AL496"/>
  <c r="AG496"/>
  <c r="AA496"/>
  <c r="AS503"/>
  <c r="AJ503"/>
  <c r="AE503"/>
  <c r="AH503" s="1"/>
  <c r="AC503"/>
  <c r="AS502"/>
  <c r="AJ502"/>
  <c r="AE502"/>
  <c r="AH502" s="1"/>
  <c r="AC502"/>
  <c r="AS501"/>
  <c r="AJ501"/>
  <c r="AE501"/>
  <c r="AH501" s="1"/>
  <c r="AC501"/>
  <c r="AS500"/>
  <c r="AJ500"/>
  <c r="AE500"/>
  <c r="AH500" s="1"/>
  <c r="AC500"/>
  <c r="AS499"/>
  <c r="AJ499"/>
  <c r="AE499"/>
  <c r="AH499" s="1"/>
  <c r="AC499"/>
  <c r="AS498"/>
  <c r="AJ498"/>
  <c r="AE498"/>
  <c r="AH498" s="1"/>
  <c r="AC498"/>
  <c r="AS497"/>
  <c r="AJ497"/>
  <c r="AE497"/>
  <c r="AH497" s="1"/>
  <c r="AC497"/>
  <c r="BL507"/>
  <c r="BK507"/>
  <c r="AA371"/>
  <c r="AG371"/>
  <c r="AL371"/>
  <c r="AA372"/>
  <c r="AG372"/>
  <c r="AL372"/>
  <c r="AA373"/>
  <c r="AG373"/>
  <c r="AL373"/>
  <c r="AA374"/>
  <c r="AG374"/>
  <c r="AL374"/>
  <c r="AA375"/>
  <c r="AG375"/>
  <c r="AL375"/>
  <c r="AA376"/>
  <c r="AG376"/>
  <c r="AL376"/>
  <c r="AA377"/>
  <c r="AG377"/>
  <c r="AL377"/>
  <c r="AA378"/>
  <c r="AG378"/>
  <c r="AL378"/>
  <c r="AA379"/>
  <c r="AG379"/>
  <c r="AL379"/>
  <c r="AA380"/>
  <c r="AG380"/>
  <c r="AL380"/>
  <c r="AA381"/>
  <c r="AG381"/>
  <c r="AL381"/>
  <c r="AA382"/>
  <c r="AG382"/>
  <c r="AL382"/>
  <c r="AA383"/>
  <c r="AG383"/>
  <c r="AL383"/>
  <c r="AA384"/>
  <c r="AG384"/>
  <c r="AL384"/>
  <c r="AA385"/>
  <c r="AG385"/>
  <c r="AL385"/>
  <c r="AA386"/>
  <c r="AG386"/>
  <c r="AL386"/>
  <c r="AA387"/>
  <c r="AG387"/>
  <c r="AL387"/>
  <c r="AA388"/>
  <c r="AG388"/>
  <c r="AL388"/>
  <c r="AA389"/>
  <c r="AG389"/>
  <c r="AL389"/>
  <c r="AA390"/>
  <c r="AG390"/>
  <c r="AL390"/>
  <c r="AA391"/>
  <c r="AA392"/>
  <c r="AG392"/>
  <c r="AL392"/>
  <c r="AA393"/>
  <c r="AG393"/>
  <c r="AL393"/>
  <c r="AA394"/>
  <c r="AG394"/>
  <c r="AL394"/>
  <c r="AA395"/>
  <c r="AG395"/>
  <c r="AL395"/>
  <c r="AA396"/>
  <c r="AG396"/>
  <c r="AL396"/>
  <c r="AA397"/>
  <c r="AG397"/>
  <c r="AL397"/>
  <c r="AA398"/>
  <c r="AG398"/>
  <c r="AL398"/>
  <c r="AA399"/>
  <c r="AG399"/>
  <c r="AL399"/>
  <c r="AA400"/>
  <c r="AG400"/>
  <c r="AL400"/>
  <c r="AA401"/>
  <c r="AG401"/>
  <c r="AL401"/>
  <c r="AA402"/>
  <c r="AG402"/>
  <c r="AL402"/>
  <c r="AA403"/>
  <c r="AG403"/>
  <c r="AL403"/>
  <c r="AA404"/>
  <c r="AG404"/>
  <c r="AL404"/>
  <c r="AA405"/>
  <c r="AG405"/>
  <c r="AL405"/>
  <c r="AA406"/>
  <c r="AG406"/>
  <c r="AL406"/>
  <c r="AA407"/>
  <c r="AG407"/>
  <c r="AL407"/>
  <c r="AA408"/>
  <c r="AG408"/>
  <c r="AL408"/>
  <c r="AA409"/>
  <c r="AG409"/>
  <c r="AL409"/>
  <c r="AA410"/>
  <c r="AG410"/>
  <c r="AL410"/>
  <c r="AA411"/>
  <c r="AG411"/>
  <c r="AL411"/>
  <c r="AA412"/>
  <c r="AG412"/>
  <c r="AL412"/>
  <c r="AA413"/>
  <c r="AG413"/>
  <c r="AL413"/>
  <c r="AA414"/>
  <c r="AG414"/>
  <c r="AL414"/>
  <c r="AA415"/>
  <c r="AG415"/>
  <c r="AL415"/>
  <c r="AA416"/>
  <c r="AG416"/>
  <c r="AL416"/>
  <c r="AA417"/>
  <c r="AG417"/>
  <c r="AL417"/>
  <c r="AA418"/>
  <c r="AG418"/>
  <c r="AL418"/>
  <c r="AA419"/>
  <c r="AG419"/>
  <c r="AL419"/>
  <c r="AA420"/>
  <c r="AG420"/>
  <c r="AL420"/>
  <c r="AA421"/>
  <c r="AG421"/>
  <c r="AL421"/>
  <c r="AA422"/>
  <c r="AG422"/>
  <c r="AL422"/>
  <c r="AA423"/>
  <c r="AG423"/>
  <c r="AL423"/>
  <c r="AA424"/>
  <c r="AG424"/>
  <c r="AL424"/>
  <c r="AA425"/>
  <c r="AG425"/>
  <c r="AL425"/>
  <c r="AA426"/>
  <c r="AG426"/>
  <c r="AL426"/>
  <c r="AA427"/>
  <c r="AG427"/>
  <c r="AL427"/>
  <c r="AA428"/>
  <c r="AG428"/>
  <c r="AL428"/>
  <c r="AA429"/>
  <c r="AG429"/>
  <c r="AL429"/>
  <c r="AA430"/>
  <c r="AG430"/>
  <c r="AL430"/>
  <c r="AA431"/>
  <c r="AG431"/>
  <c r="AL431"/>
  <c r="AA432"/>
  <c r="AG432"/>
  <c r="AL432"/>
  <c r="AA433"/>
  <c r="AG433"/>
  <c r="AL433"/>
  <c r="AA434"/>
  <c r="AG434"/>
  <c r="AL434"/>
  <c r="AA435"/>
  <c r="AA436"/>
  <c r="AG436"/>
  <c r="AL436"/>
  <c r="AA437"/>
  <c r="AG437"/>
  <c r="AL437"/>
  <c r="AA438"/>
  <c r="AG438"/>
  <c r="AL438"/>
  <c r="AA439"/>
  <c r="AG439"/>
  <c r="AL439"/>
  <c r="AA440"/>
  <c r="AG440"/>
  <c r="AL440"/>
  <c r="AA441"/>
  <c r="AG441"/>
  <c r="AL441"/>
  <c r="AA442"/>
  <c r="AG442"/>
  <c r="AL442"/>
  <c r="AA443"/>
  <c r="AG443"/>
  <c r="AL443"/>
  <c r="AA444"/>
  <c r="AG444"/>
  <c r="AL444"/>
  <c r="AA445"/>
  <c r="AG445"/>
  <c r="AL445"/>
  <c r="AA446"/>
  <c r="AG446"/>
  <c r="AL446"/>
  <c r="AA447"/>
  <c r="AG447"/>
  <c r="AL447"/>
  <c r="AA448"/>
  <c r="AG448"/>
  <c r="AL448"/>
  <c r="AA449"/>
  <c r="AG449"/>
  <c r="AL449"/>
  <c r="AA450"/>
  <c r="AG450"/>
  <c r="AL450"/>
  <c r="AA451"/>
  <c r="AG451"/>
  <c r="AL451"/>
  <c r="AA452"/>
  <c r="AG452"/>
  <c r="AL452"/>
  <c r="AA453"/>
  <c r="AG453"/>
  <c r="AL453"/>
  <c r="AA454"/>
  <c r="AG454"/>
  <c r="AL454"/>
  <c r="AA455"/>
  <c r="AG455"/>
  <c r="AL455"/>
  <c r="AA456"/>
  <c r="AG456"/>
  <c r="AL456"/>
  <c r="AA457"/>
  <c r="AG457"/>
  <c r="AL457"/>
  <c r="AA458"/>
  <c r="AG458"/>
  <c r="AL458"/>
  <c r="AA459"/>
  <c r="AG459"/>
  <c r="AL459"/>
  <c r="AA460"/>
  <c r="AG460"/>
  <c r="AL460"/>
  <c r="AA461"/>
  <c r="AG461"/>
  <c r="AL461"/>
  <c r="AA462"/>
  <c r="AG462"/>
  <c r="AL462"/>
  <c r="AA463"/>
  <c r="AG463"/>
  <c r="AL463"/>
  <c r="AA464"/>
  <c r="AG464"/>
  <c r="AL464"/>
  <c r="AA465"/>
  <c r="AG465"/>
  <c r="AL465"/>
  <c r="AA466"/>
  <c r="AG466"/>
  <c r="AL466"/>
  <c r="AA467"/>
  <c r="AG467"/>
  <c r="AL467"/>
  <c r="AA468"/>
  <c r="AG468"/>
  <c r="AL468"/>
  <c r="AA469"/>
  <c r="AG469"/>
  <c r="AL469"/>
  <c r="AA470"/>
  <c r="AG470"/>
  <c r="AL470"/>
  <c r="AA471"/>
  <c r="AG471"/>
  <c r="AL471"/>
  <c r="AA472"/>
  <c r="AG472"/>
  <c r="AL472"/>
  <c r="AA473"/>
  <c r="AG473"/>
  <c r="AL473"/>
  <c r="AA474"/>
  <c r="AG474"/>
  <c r="AL474"/>
  <c r="AA475"/>
  <c r="AG475"/>
  <c r="AL475"/>
  <c r="AA476"/>
  <c r="AG476"/>
  <c r="AL476"/>
  <c r="AA477"/>
  <c r="AG477"/>
  <c r="AL477"/>
  <c r="AA478"/>
  <c r="AG478"/>
  <c r="AL478"/>
  <c r="AA479"/>
  <c r="AG479"/>
  <c r="AL479"/>
  <c r="AA480"/>
  <c r="AG480"/>
  <c r="AL480"/>
  <c r="AA481"/>
  <c r="AG481"/>
  <c r="AL481"/>
  <c r="AA482"/>
  <c r="AG482"/>
  <c r="AL482"/>
  <c r="AA483"/>
  <c r="AG483"/>
  <c r="AL483"/>
  <c r="AA484"/>
  <c r="AG484"/>
  <c r="AL484"/>
  <c r="AA485"/>
  <c r="AG485"/>
  <c r="AL485"/>
  <c r="AA486"/>
  <c r="AG486"/>
  <c r="AL486"/>
  <c r="AA487"/>
  <c r="AG487"/>
  <c r="AL487"/>
  <c r="AA488"/>
  <c r="AG488"/>
  <c r="AL488"/>
  <c r="AA489"/>
  <c r="AG489"/>
  <c r="AL489"/>
  <c r="AA490"/>
  <c r="AG490"/>
  <c r="AL490"/>
  <c r="AA491"/>
  <c r="AG491"/>
  <c r="AL491"/>
  <c r="AA492"/>
  <c r="AA493"/>
  <c r="AG493"/>
  <c r="AL493"/>
  <c r="AA494"/>
  <c r="AG494"/>
  <c r="AL494"/>
  <c r="AA495"/>
  <c r="AN496"/>
  <c r="Z318"/>
  <c r="Y318"/>
  <c r="X318"/>
  <c r="W318"/>
  <c r="V318"/>
  <c r="U318" s="1"/>
  <c r="T318"/>
  <c r="S318"/>
  <c r="R318" s="1"/>
  <c r="Q318"/>
  <c r="P318"/>
  <c r="O318"/>
  <c r="N318"/>
  <c r="A318"/>
  <c r="BH317"/>
  <c r="BG317"/>
  <c r="BF317" s="1"/>
  <c r="BE317" s="1"/>
  <c r="BD317"/>
  <c r="BC317"/>
  <c r="BB317"/>
  <c r="AZ317"/>
  <c r="AY317"/>
  <c r="AX317" s="1"/>
  <c r="AW317"/>
  <c r="AD317"/>
  <c r="Z317"/>
  <c r="AN317" s="1"/>
  <c r="Y317"/>
  <c r="X317"/>
  <c r="AP317" s="1"/>
  <c r="W317"/>
  <c r="V317"/>
  <c r="U317" s="1"/>
  <c r="T317"/>
  <c r="S317"/>
  <c r="R317" s="1"/>
  <c r="Q317"/>
  <c r="P317"/>
  <c r="O317"/>
  <c r="N317"/>
  <c r="A317"/>
  <c r="BH316"/>
  <c r="BG316"/>
  <c r="BF316" s="1"/>
  <c r="BE316" s="1"/>
  <c r="BD316"/>
  <c r="BC316"/>
  <c r="BB316"/>
  <c r="AZ316"/>
  <c r="AY316"/>
  <c r="AX316" s="1"/>
  <c r="AW316"/>
  <c r="AD316"/>
  <c r="Z316"/>
  <c r="AN316" s="1"/>
  <c r="Y316"/>
  <c r="X316"/>
  <c r="AP316" s="1"/>
  <c r="W316"/>
  <c r="V316"/>
  <c r="U316" s="1"/>
  <c r="T316"/>
  <c r="S316"/>
  <c r="R316" s="1"/>
  <c r="Q316"/>
  <c r="P316"/>
  <c r="O316"/>
  <c r="N316"/>
  <c r="A316"/>
  <c r="BH315"/>
  <c r="BG315"/>
  <c r="BF315" s="1"/>
  <c r="BE315" s="1"/>
  <c r="BD315"/>
  <c r="BC315"/>
  <c r="BB315"/>
  <c r="AZ315"/>
  <c r="AY315"/>
  <c r="AX315" s="1"/>
  <c r="AW315"/>
  <c r="AD315"/>
  <c r="Z315"/>
  <c r="AN315" s="1"/>
  <c r="Y315"/>
  <c r="X315"/>
  <c r="AP315" s="1"/>
  <c r="W315"/>
  <c r="V315"/>
  <c r="U315" s="1"/>
  <c r="T315"/>
  <c r="S315"/>
  <c r="R315" s="1"/>
  <c r="Q315"/>
  <c r="P315"/>
  <c r="O315"/>
  <c r="N315"/>
  <c r="A315"/>
  <c r="BH314"/>
  <c r="BG314"/>
  <c r="BF314" s="1"/>
  <c r="BE314" s="1"/>
  <c r="BD314"/>
  <c r="BC314"/>
  <c r="BB314"/>
  <c r="AZ314"/>
  <c r="AY314"/>
  <c r="AX314" s="1"/>
  <c r="AW314"/>
  <c r="AD314"/>
  <c r="Z314"/>
  <c r="AN314" s="1"/>
  <c r="Y314"/>
  <c r="X314"/>
  <c r="AP314" s="1"/>
  <c r="W314"/>
  <c r="V314"/>
  <c r="U314" s="1"/>
  <c r="T314"/>
  <c r="S314"/>
  <c r="R314" s="1"/>
  <c r="Q314"/>
  <c r="P314"/>
  <c r="O314"/>
  <c r="N314"/>
  <c r="A314"/>
  <c r="BH313"/>
  <c r="BG313"/>
  <c r="BF313" s="1"/>
  <c r="BE313" s="1"/>
  <c r="BD313"/>
  <c r="BC313"/>
  <c r="BB313"/>
  <c r="AZ313"/>
  <c r="AY313"/>
  <c r="AX313" s="1"/>
  <c r="AW313"/>
  <c r="AD313"/>
  <c r="Z313"/>
  <c r="AN313" s="1"/>
  <c r="Y313"/>
  <c r="X313"/>
  <c r="AP313" s="1"/>
  <c r="W313"/>
  <c r="V313"/>
  <c r="U313" s="1"/>
  <c r="T313"/>
  <c r="S313"/>
  <c r="R313" s="1"/>
  <c r="Q313"/>
  <c r="P313"/>
  <c r="O313"/>
  <c r="N313"/>
  <c r="A313"/>
  <c r="BH312"/>
  <c r="BG312"/>
  <c r="BF312" s="1"/>
  <c r="BE312" s="1"/>
  <c r="BD312"/>
  <c r="BC312"/>
  <c r="BB312"/>
  <c r="AZ312"/>
  <c r="AY312"/>
  <c r="AX312" s="1"/>
  <c r="AW312"/>
  <c r="AD312"/>
  <c r="Z312"/>
  <c r="AN312" s="1"/>
  <c r="Y312"/>
  <c r="X312"/>
  <c r="AP312" s="1"/>
  <c r="W312"/>
  <c r="V312"/>
  <c r="U312" s="1"/>
  <c r="T312"/>
  <c r="S312"/>
  <c r="R312" s="1"/>
  <c r="Q312"/>
  <c r="P312"/>
  <c r="O312"/>
  <c r="N312"/>
  <c r="A312"/>
  <c r="BG311"/>
  <c r="BF311" s="1"/>
  <c r="BE311" s="1"/>
  <c r="BD311"/>
  <c r="BC311"/>
  <c r="BB311"/>
  <c r="AZ311"/>
  <c r="AY311"/>
  <c r="AX311" s="1"/>
  <c r="AW311"/>
  <c r="AD311"/>
  <c r="Z311"/>
  <c r="AN311" s="1"/>
  <c r="Y311"/>
  <c r="X311"/>
  <c r="AP311" s="1"/>
  <c r="W311"/>
  <c r="V311"/>
  <c r="U311" s="1"/>
  <c r="T311"/>
  <c r="S311"/>
  <c r="R311" s="1"/>
  <c r="Q311"/>
  <c r="P311"/>
  <c r="O311"/>
  <c r="N311"/>
  <c r="A311"/>
  <c r="BH310"/>
  <c r="BG310"/>
  <c r="BF310" s="1"/>
  <c r="BE310" s="1"/>
  <c r="BD310"/>
  <c r="BC310"/>
  <c r="BB310"/>
  <c r="AZ310"/>
  <c r="AY310"/>
  <c r="AX310" s="1"/>
  <c r="AW310"/>
  <c r="AD310"/>
  <c r="Z310"/>
  <c r="AN310" s="1"/>
  <c r="Y310"/>
  <c r="X310"/>
  <c r="AP310" s="1"/>
  <c r="W310"/>
  <c r="V310"/>
  <c r="U310" s="1"/>
  <c r="T310"/>
  <c r="S310"/>
  <c r="R310" s="1"/>
  <c r="Q310"/>
  <c r="P310"/>
  <c r="O310"/>
  <c r="N310"/>
  <c r="A310"/>
  <c r="BH309"/>
  <c r="BG309"/>
  <c r="BF309" s="1"/>
  <c r="BE309" s="1"/>
  <c r="BD309"/>
  <c r="BC309"/>
  <c r="BB309"/>
  <c r="AZ309"/>
  <c r="AY309"/>
  <c r="AX309" s="1"/>
  <c r="AW309"/>
  <c r="AD309"/>
  <c r="Z309"/>
  <c r="AN309" s="1"/>
  <c r="Y309"/>
  <c r="X309"/>
  <c r="AP309" s="1"/>
  <c r="W309"/>
  <c r="V309"/>
  <c r="U309" s="1"/>
  <c r="T309"/>
  <c r="S309"/>
  <c r="R309" s="1"/>
  <c r="Q309"/>
  <c r="P309"/>
  <c r="O309"/>
  <c r="N309"/>
  <c r="A309"/>
  <c r="BH308"/>
  <c r="BG308"/>
  <c r="BF308" s="1"/>
  <c r="BE308" s="1"/>
  <c r="BD308"/>
  <c r="BC308"/>
  <c r="BB308"/>
  <c r="AZ308"/>
  <c r="AY308"/>
  <c r="AX308" s="1"/>
  <c r="AW308"/>
  <c r="AD308"/>
  <c r="Z308"/>
  <c r="AN308" s="1"/>
  <c r="Y308"/>
  <c r="X308"/>
  <c r="AP308" s="1"/>
  <c r="W308"/>
  <c r="V308"/>
  <c r="U308" s="1"/>
  <c r="T308"/>
  <c r="S308"/>
  <c r="R308" s="1"/>
  <c r="Q308"/>
  <c r="P308"/>
  <c r="O308"/>
  <c r="N308"/>
  <c r="A308"/>
  <c r="BH307"/>
  <c r="BG307"/>
  <c r="BF307" s="1"/>
  <c r="BE307" s="1"/>
  <c r="BD307"/>
  <c r="BC307"/>
  <c r="BB307"/>
  <c r="AZ307"/>
  <c r="AY307"/>
  <c r="AX307" s="1"/>
  <c r="AW307"/>
  <c r="AD307"/>
  <c r="Z307"/>
  <c r="AN307" s="1"/>
  <c r="Y307"/>
  <c r="X307"/>
  <c r="AP307" s="1"/>
  <c r="W307"/>
  <c r="V307"/>
  <c r="U307" s="1"/>
  <c r="T307"/>
  <c r="S307"/>
  <c r="R307" s="1"/>
  <c r="Q307"/>
  <c r="P307"/>
  <c r="O307"/>
  <c r="N307"/>
  <c r="A307"/>
  <c r="BH306"/>
  <c r="BG306"/>
  <c r="BF306" s="1"/>
  <c r="BE306" s="1"/>
  <c r="BD306"/>
  <c r="BC306"/>
  <c r="BB306"/>
  <c r="AZ306"/>
  <c r="AY306"/>
  <c r="AX306" s="1"/>
  <c r="AW306"/>
  <c r="AD306"/>
  <c r="Z306"/>
  <c r="AN306" s="1"/>
  <c r="Y306"/>
  <c r="X306"/>
  <c r="AP306" s="1"/>
  <c r="W306"/>
  <c r="V306"/>
  <c r="U306" s="1"/>
  <c r="T306"/>
  <c r="S306"/>
  <c r="R306" s="1"/>
  <c r="Q306"/>
  <c r="P306"/>
  <c r="O306"/>
  <c r="N306"/>
  <c r="A306"/>
  <c r="BG305"/>
  <c r="BF305" s="1"/>
  <c r="BE305" s="1"/>
  <c r="BD305"/>
  <c r="BC305"/>
  <c r="BB305"/>
  <c r="AZ305"/>
  <c r="AY305"/>
  <c r="AX305" s="1"/>
  <c r="AW305"/>
  <c r="AD305"/>
  <c r="Z305"/>
  <c r="AN305" s="1"/>
  <c r="Y305"/>
  <c r="X305"/>
  <c r="AP305" s="1"/>
  <c r="W305"/>
  <c r="V305"/>
  <c r="U305" s="1"/>
  <c r="T305"/>
  <c r="S305"/>
  <c r="R305" s="1"/>
  <c r="Q305"/>
  <c r="P305"/>
  <c r="O305"/>
  <c r="N305"/>
  <c r="A305"/>
  <c r="BH304"/>
  <c r="BG304"/>
  <c r="BF304" s="1"/>
  <c r="BE304" s="1"/>
  <c r="BD304"/>
  <c r="BC304"/>
  <c r="BB304"/>
  <c r="AZ304"/>
  <c r="AY304"/>
  <c r="AX304" s="1"/>
  <c r="AW304"/>
  <c r="AD304"/>
  <c r="Z304"/>
  <c r="AN304" s="1"/>
  <c r="Y304"/>
  <c r="X304"/>
  <c r="AP304" s="1"/>
  <c r="W304"/>
  <c r="V304"/>
  <c r="U304" s="1"/>
  <c r="T304"/>
  <c r="S304"/>
  <c r="R304" s="1"/>
  <c r="Q304"/>
  <c r="P304"/>
  <c r="O304"/>
  <c r="N304"/>
  <c r="A304"/>
  <c r="BH303"/>
  <c r="BG303"/>
  <c r="BF303" s="1"/>
  <c r="BE303" s="1"/>
  <c r="BD303"/>
  <c r="BC303"/>
  <c r="BB303"/>
  <c r="AZ303"/>
  <c r="AY303"/>
  <c r="AX303" s="1"/>
  <c r="AW303"/>
  <c r="AD303"/>
  <c r="Z303"/>
  <c r="AN303" s="1"/>
  <c r="Y303"/>
  <c r="X303"/>
  <c r="AP303" s="1"/>
  <c r="W303"/>
  <c r="V303"/>
  <c r="U303" s="1"/>
  <c r="T303"/>
  <c r="S303"/>
  <c r="R303" s="1"/>
  <c r="Q303"/>
  <c r="P303"/>
  <c r="O303"/>
  <c r="N303"/>
  <c r="A303"/>
  <c r="BH302"/>
  <c r="BG302"/>
  <c r="BF302" s="1"/>
  <c r="BE302" s="1"/>
  <c r="BD302"/>
  <c r="BC302"/>
  <c r="BB302"/>
  <c r="AZ302"/>
  <c r="AY302"/>
  <c r="AX302" s="1"/>
  <c r="AW302"/>
  <c r="AD302"/>
  <c r="Z302"/>
  <c r="AN302" s="1"/>
  <c r="Y302"/>
  <c r="X302"/>
  <c r="AP302" s="1"/>
  <c r="W302"/>
  <c r="V302"/>
  <c r="U302" s="1"/>
  <c r="T302"/>
  <c r="S302"/>
  <c r="R302" s="1"/>
  <c r="Q302"/>
  <c r="P302"/>
  <c r="O302"/>
  <c r="N302"/>
  <c r="A302"/>
  <c r="BH301"/>
  <c r="BG301"/>
  <c r="BF301" s="1"/>
  <c r="BE301" s="1"/>
  <c r="BD301"/>
  <c r="BC301"/>
  <c r="BB301"/>
  <c r="AZ301"/>
  <c r="AY301"/>
  <c r="AX301" s="1"/>
  <c r="AW301"/>
  <c r="AD301"/>
  <c r="Z301"/>
  <c r="AN301" s="1"/>
  <c r="Y301"/>
  <c r="X301"/>
  <c r="AP301" s="1"/>
  <c r="W301"/>
  <c r="V301"/>
  <c r="U301" s="1"/>
  <c r="T301"/>
  <c r="S301"/>
  <c r="R301" s="1"/>
  <c r="Q301"/>
  <c r="P301"/>
  <c r="O301"/>
  <c r="N301"/>
  <c r="A301"/>
  <c r="BH300"/>
  <c r="BG300"/>
  <c r="BF300" s="1"/>
  <c r="BE300" s="1"/>
  <c r="BD300"/>
  <c r="BC300"/>
  <c r="BB300"/>
  <c r="AZ300"/>
  <c r="AY300"/>
  <c r="AX300" s="1"/>
  <c r="AW300"/>
  <c r="AD300"/>
  <c r="Z300"/>
  <c r="AN300" s="1"/>
  <c r="Y300"/>
  <c r="X300"/>
  <c r="AP300" s="1"/>
  <c r="W300"/>
  <c r="V300"/>
  <c r="U300" s="1"/>
  <c r="T300"/>
  <c r="S300"/>
  <c r="R300" s="1"/>
  <c r="Q300"/>
  <c r="P300"/>
  <c r="O300"/>
  <c r="N300"/>
  <c r="A300"/>
  <c r="BG299"/>
  <c r="BF299" s="1"/>
  <c r="BE299" s="1"/>
  <c r="BD299"/>
  <c r="BC299"/>
  <c r="BB299"/>
  <c r="AZ299"/>
  <c r="AY299"/>
  <c r="AX299" s="1"/>
  <c r="AW299"/>
  <c r="AD299"/>
  <c r="Z299"/>
  <c r="AN299" s="1"/>
  <c r="Y299"/>
  <c r="X299"/>
  <c r="AP299" s="1"/>
  <c r="W299"/>
  <c r="V299"/>
  <c r="U299" s="1"/>
  <c r="T299"/>
  <c r="S299"/>
  <c r="R299" s="1"/>
  <c r="Q299"/>
  <c r="P299"/>
  <c r="O299"/>
  <c r="N299"/>
  <c r="A299"/>
  <c r="BH298"/>
  <c r="BG298"/>
  <c r="BF298" s="1"/>
  <c r="BE298"/>
  <c r="BD298"/>
  <c r="BC298"/>
  <c r="BB298"/>
  <c r="AZ298"/>
  <c r="AY298"/>
  <c r="AX298" s="1"/>
  <c r="AW298"/>
  <c r="AD298"/>
  <c r="Z298"/>
  <c r="AN298" s="1"/>
  <c r="Y298"/>
  <c r="X298"/>
  <c r="AP298" s="1"/>
  <c r="W298"/>
  <c r="V298"/>
  <c r="U298" s="1"/>
  <c r="T298"/>
  <c r="S298"/>
  <c r="R298" s="1"/>
  <c r="Q298"/>
  <c r="P298"/>
  <c r="O298"/>
  <c r="N298"/>
  <c r="A298"/>
  <c r="BH297"/>
  <c r="BG297"/>
  <c r="BF297" s="1"/>
  <c r="BE297" s="1"/>
  <c r="BD297"/>
  <c r="BC297"/>
  <c r="BB297"/>
  <c r="AZ297"/>
  <c r="AY297"/>
  <c r="AX297" s="1"/>
  <c r="AW297"/>
  <c r="AD297"/>
  <c r="Z297"/>
  <c r="AN297" s="1"/>
  <c r="Y297"/>
  <c r="X297"/>
  <c r="AP297" s="1"/>
  <c r="W297"/>
  <c r="V297"/>
  <c r="U297" s="1"/>
  <c r="T297"/>
  <c r="S297"/>
  <c r="R297" s="1"/>
  <c r="Q297"/>
  <c r="P297"/>
  <c r="O297"/>
  <c r="N297"/>
  <c r="A297"/>
  <c r="BH296"/>
  <c r="BG296"/>
  <c r="BF296" s="1"/>
  <c r="BE296"/>
  <c r="BD296"/>
  <c r="BC296"/>
  <c r="BB296"/>
  <c r="AZ296"/>
  <c r="AY296"/>
  <c r="AX296" s="1"/>
  <c r="AW296"/>
  <c r="AD296"/>
  <c r="Z296"/>
  <c r="AN296" s="1"/>
  <c r="Y296"/>
  <c r="X296"/>
  <c r="AP296" s="1"/>
  <c r="W296"/>
  <c r="V296"/>
  <c r="U296" s="1"/>
  <c r="T296"/>
  <c r="S296"/>
  <c r="R296" s="1"/>
  <c r="Q296"/>
  <c r="P296"/>
  <c r="O296"/>
  <c r="N296"/>
  <c r="A296"/>
  <c r="BH295"/>
  <c r="BG295"/>
  <c r="BF295" s="1"/>
  <c r="BE295"/>
  <c r="BD295"/>
  <c r="BC295"/>
  <c r="BB295"/>
  <c r="AZ295"/>
  <c r="AY295"/>
  <c r="AX295" s="1"/>
  <c r="AW295"/>
  <c r="AD295"/>
  <c r="Z295"/>
  <c r="AN295" s="1"/>
  <c r="Y295"/>
  <c r="X295"/>
  <c r="AP295" s="1"/>
  <c r="W295"/>
  <c r="V295"/>
  <c r="U295" s="1"/>
  <c r="T295"/>
  <c r="S295"/>
  <c r="R295" s="1"/>
  <c r="Q295"/>
  <c r="P295"/>
  <c r="O295"/>
  <c r="N295"/>
  <c r="A295"/>
  <c r="BG294"/>
  <c r="BF294" s="1"/>
  <c r="BE294" s="1"/>
  <c r="BD294"/>
  <c r="BC294"/>
  <c r="BB294"/>
  <c r="AZ294"/>
  <c r="AY294"/>
  <c r="AX294" s="1"/>
  <c r="AW294"/>
  <c r="AD294"/>
  <c r="Z294"/>
  <c r="AN294" s="1"/>
  <c r="Y294"/>
  <c r="X294"/>
  <c r="AP294" s="1"/>
  <c r="W294"/>
  <c r="V294"/>
  <c r="U294" s="1"/>
  <c r="T294"/>
  <c r="S294"/>
  <c r="R294" s="1"/>
  <c r="Q294"/>
  <c r="P294"/>
  <c r="O294"/>
  <c r="N294"/>
  <c r="A294"/>
  <c r="BG293"/>
  <c r="BF293" s="1"/>
  <c r="BE293" s="1"/>
  <c r="BD293"/>
  <c r="BC293"/>
  <c r="BB293"/>
  <c r="AZ293"/>
  <c r="AY293"/>
  <c r="AX293" s="1"/>
  <c r="AW293"/>
  <c r="AD293"/>
  <c r="Z293"/>
  <c r="AN293" s="1"/>
  <c r="Y293"/>
  <c r="X293"/>
  <c r="AP293" s="1"/>
  <c r="W293"/>
  <c r="V293"/>
  <c r="U293" s="1"/>
  <c r="T293"/>
  <c r="S293"/>
  <c r="R293" s="1"/>
  <c r="Q293"/>
  <c r="P293"/>
  <c r="O293"/>
  <c r="N293"/>
  <c r="A293"/>
  <c r="BH292"/>
  <c r="BG292"/>
  <c r="BF292" s="1"/>
  <c r="BE292" s="1"/>
  <c r="BD292"/>
  <c r="BC292"/>
  <c r="BB292"/>
  <c r="AZ292"/>
  <c r="AY292"/>
  <c r="AX292" s="1"/>
  <c r="AW292"/>
  <c r="AD292"/>
  <c r="Z292"/>
  <c r="AN292" s="1"/>
  <c r="Y292"/>
  <c r="X292"/>
  <c r="AP292" s="1"/>
  <c r="W292"/>
  <c r="V292"/>
  <c r="U292" s="1"/>
  <c r="T292"/>
  <c r="S292"/>
  <c r="R292" s="1"/>
  <c r="Q292"/>
  <c r="P292"/>
  <c r="O292"/>
  <c r="N292"/>
  <c r="A292"/>
  <c r="BH291"/>
  <c r="BG291"/>
  <c r="BF291" s="1"/>
  <c r="BE291" s="1"/>
  <c r="BD291"/>
  <c r="BC291"/>
  <c r="BB291"/>
  <c r="AZ291"/>
  <c r="AY291"/>
  <c r="AX291" s="1"/>
  <c r="AW291"/>
  <c r="AD291"/>
  <c r="Z291"/>
  <c r="AN291" s="1"/>
  <c r="Y291"/>
  <c r="X291"/>
  <c r="AP291" s="1"/>
  <c r="W291"/>
  <c r="V291"/>
  <c r="U291" s="1"/>
  <c r="T291"/>
  <c r="S291"/>
  <c r="R291" s="1"/>
  <c r="Q291"/>
  <c r="P291"/>
  <c r="O291"/>
  <c r="N291"/>
  <c r="A291"/>
  <c r="BH290"/>
  <c r="BG290"/>
  <c r="BF290" s="1"/>
  <c r="BE290" s="1"/>
  <c r="BD290"/>
  <c r="BC290"/>
  <c r="BB290"/>
  <c r="AZ290"/>
  <c r="AY290"/>
  <c r="AX290" s="1"/>
  <c r="AW290"/>
  <c r="AD290"/>
  <c r="Z290"/>
  <c r="AN290" s="1"/>
  <c r="Y290"/>
  <c r="X290"/>
  <c r="AP290" s="1"/>
  <c r="W290"/>
  <c r="V290"/>
  <c r="U290" s="1"/>
  <c r="T290"/>
  <c r="S290"/>
  <c r="R290" s="1"/>
  <c r="Q290"/>
  <c r="P290"/>
  <c r="O290"/>
  <c r="N290"/>
  <c r="A290"/>
  <c r="BG289"/>
  <c r="BF289" s="1"/>
  <c r="BE289" s="1"/>
  <c r="BD289"/>
  <c r="BC289"/>
  <c r="BB289"/>
  <c r="AZ289"/>
  <c r="AY289"/>
  <c r="AX289" s="1"/>
  <c r="AW289"/>
  <c r="AD289"/>
  <c r="Z289"/>
  <c r="AN289" s="1"/>
  <c r="Y289"/>
  <c r="X289"/>
  <c r="AP289" s="1"/>
  <c r="W289"/>
  <c r="V289"/>
  <c r="U289" s="1"/>
  <c r="T289"/>
  <c r="S289"/>
  <c r="R289" s="1"/>
  <c r="Q289"/>
  <c r="P289"/>
  <c r="O289"/>
  <c r="N289"/>
  <c r="A289"/>
  <c r="BH288"/>
  <c r="BG288"/>
  <c r="BF288" s="1"/>
  <c r="BE288" s="1"/>
  <c r="BD288"/>
  <c r="BC288"/>
  <c r="BB288"/>
  <c r="AZ288"/>
  <c r="AY288"/>
  <c r="AX288" s="1"/>
  <c r="AW288"/>
  <c r="AD288"/>
  <c r="Z288"/>
  <c r="AN288" s="1"/>
  <c r="Y288"/>
  <c r="X288"/>
  <c r="AP288" s="1"/>
  <c r="W288"/>
  <c r="V288"/>
  <c r="U288" s="1"/>
  <c r="T288"/>
  <c r="S288"/>
  <c r="R288" s="1"/>
  <c r="Q288"/>
  <c r="P288"/>
  <c r="O288"/>
  <c r="N288"/>
  <c r="A288"/>
  <c r="BG287"/>
  <c r="BF287" s="1"/>
  <c r="BE287" s="1"/>
  <c r="BD287"/>
  <c r="BC287"/>
  <c r="BB287"/>
  <c r="AZ287"/>
  <c r="AY287"/>
  <c r="AX287" s="1"/>
  <c r="AW287"/>
  <c r="AD287"/>
  <c r="Z287"/>
  <c r="AN287" s="1"/>
  <c r="Y287"/>
  <c r="X287"/>
  <c r="AP287" s="1"/>
  <c r="W287"/>
  <c r="V287"/>
  <c r="U287" s="1"/>
  <c r="T287"/>
  <c r="S287"/>
  <c r="R287" s="1"/>
  <c r="Q287"/>
  <c r="P287"/>
  <c r="O287"/>
  <c r="N287"/>
  <c r="A287"/>
  <c r="BH286"/>
  <c r="BG286"/>
  <c r="BF286" s="1"/>
  <c r="BE286"/>
  <c r="BD286"/>
  <c r="BC286"/>
  <c r="BB286"/>
  <c r="AZ286"/>
  <c r="AY286"/>
  <c r="AX286" s="1"/>
  <c r="AW286"/>
  <c r="AD286"/>
  <c r="Z286"/>
  <c r="AN286" s="1"/>
  <c r="Y286"/>
  <c r="X286"/>
  <c r="AP286" s="1"/>
  <c r="W286"/>
  <c r="V286"/>
  <c r="U286" s="1"/>
  <c r="T286"/>
  <c r="S286"/>
  <c r="R286" s="1"/>
  <c r="Q286"/>
  <c r="P286"/>
  <c r="O286"/>
  <c r="N286"/>
  <c r="A286"/>
  <c r="BH285"/>
  <c r="BG285"/>
  <c r="BF285" s="1"/>
  <c r="BE285" s="1"/>
  <c r="BD285"/>
  <c r="BC285"/>
  <c r="BB285"/>
  <c r="AZ285"/>
  <c r="AY285"/>
  <c r="AX285" s="1"/>
  <c r="AW285"/>
  <c r="AD285"/>
  <c r="Z285"/>
  <c r="AN285" s="1"/>
  <c r="Y285"/>
  <c r="X285"/>
  <c r="AP285" s="1"/>
  <c r="W285"/>
  <c r="V285"/>
  <c r="U285" s="1"/>
  <c r="T285"/>
  <c r="S285"/>
  <c r="R285" s="1"/>
  <c r="Q285"/>
  <c r="P285"/>
  <c r="O285"/>
  <c r="N285"/>
  <c r="A285"/>
  <c r="BH284"/>
  <c r="BG284"/>
  <c r="BF284" s="1"/>
  <c r="BE284" s="1"/>
  <c r="BD284"/>
  <c r="BC284"/>
  <c r="BB284"/>
  <c r="AZ284"/>
  <c r="AY284"/>
  <c r="AX284" s="1"/>
  <c r="AW284"/>
  <c r="AD284"/>
  <c r="Z284"/>
  <c r="AN284" s="1"/>
  <c r="Y284"/>
  <c r="X284"/>
  <c r="AP284" s="1"/>
  <c r="W284"/>
  <c r="V284"/>
  <c r="U284" s="1"/>
  <c r="T284"/>
  <c r="S284"/>
  <c r="R284" s="1"/>
  <c r="Q284"/>
  <c r="P284"/>
  <c r="O284"/>
  <c r="N284"/>
  <c r="A284"/>
  <c r="BG283"/>
  <c r="BF283" s="1"/>
  <c r="BE283" s="1"/>
  <c r="BD283"/>
  <c r="BC283"/>
  <c r="BB283"/>
  <c r="AZ283"/>
  <c r="AY283"/>
  <c r="AX283" s="1"/>
  <c r="AW283"/>
  <c r="AD283"/>
  <c r="Z283"/>
  <c r="AN283" s="1"/>
  <c r="Y283"/>
  <c r="X283"/>
  <c r="AP283" s="1"/>
  <c r="W283"/>
  <c r="V283"/>
  <c r="U283" s="1"/>
  <c r="T283"/>
  <c r="S283"/>
  <c r="R283" s="1"/>
  <c r="Q283"/>
  <c r="P283"/>
  <c r="O283"/>
  <c r="N283"/>
  <c r="A283"/>
  <c r="BH282"/>
  <c r="BG282"/>
  <c r="BF282" s="1"/>
  <c r="BE282" s="1"/>
  <c r="BD282"/>
  <c r="BC282"/>
  <c r="BB282"/>
  <c r="AZ282"/>
  <c r="AY282"/>
  <c r="AX282" s="1"/>
  <c r="AW282"/>
  <c r="AD282"/>
  <c r="Z282"/>
  <c r="AN282" s="1"/>
  <c r="Y282"/>
  <c r="X282"/>
  <c r="AP282" s="1"/>
  <c r="W282"/>
  <c r="V282"/>
  <c r="U282" s="1"/>
  <c r="T282"/>
  <c r="S282"/>
  <c r="R282" s="1"/>
  <c r="Q282"/>
  <c r="P282"/>
  <c r="O282"/>
  <c r="N282"/>
  <c r="A282"/>
  <c r="BH281"/>
  <c r="BG281"/>
  <c r="BF281" s="1"/>
  <c r="BE281" s="1"/>
  <c r="BD281"/>
  <c r="BC281"/>
  <c r="BB281"/>
  <c r="AZ281"/>
  <c r="AY281"/>
  <c r="AX281" s="1"/>
  <c r="AW281"/>
  <c r="AD281"/>
  <c r="Z281"/>
  <c r="AN281" s="1"/>
  <c r="Y281"/>
  <c r="X281"/>
  <c r="AP281" s="1"/>
  <c r="W281"/>
  <c r="V281"/>
  <c r="U281" s="1"/>
  <c r="T281"/>
  <c r="S281"/>
  <c r="R281" s="1"/>
  <c r="Q281"/>
  <c r="P281"/>
  <c r="O281"/>
  <c r="N281"/>
  <c r="A281"/>
  <c r="BH280"/>
  <c r="BG280"/>
  <c r="BF280" s="1"/>
  <c r="BE280" s="1"/>
  <c r="BD280"/>
  <c r="BC280"/>
  <c r="BB280"/>
  <c r="AZ280"/>
  <c r="AY280"/>
  <c r="AX280" s="1"/>
  <c r="AW280"/>
  <c r="AP280"/>
  <c r="AL280"/>
  <c r="AG280"/>
  <c r="AD280"/>
  <c r="Z280"/>
  <c r="AN280" s="1"/>
  <c r="Y280"/>
  <c r="W280"/>
  <c r="V280"/>
  <c r="U280" s="1"/>
  <c r="T280"/>
  <c r="S280"/>
  <c r="R280" s="1"/>
  <c r="Q280"/>
  <c r="P280"/>
  <c r="O280"/>
  <c r="N280"/>
  <c r="A280"/>
  <c r="BH279"/>
  <c r="BG279"/>
  <c r="BF279" s="1"/>
  <c r="BE279" s="1"/>
  <c r="BD279"/>
  <c r="BC279"/>
  <c r="BB279"/>
  <c r="AZ279"/>
  <c r="AY279"/>
  <c r="AX279" s="1"/>
  <c r="AW279"/>
  <c r="AD279"/>
  <c r="Z279"/>
  <c r="AN279" s="1"/>
  <c r="Y279"/>
  <c r="X279"/>
  <c r="AP279" s="1"/>
  <c r="W279"/>
  <c r="V279"/>
  <c r="U279" s="1"/>
  <c r="T279"/>
  <c r="S279"/>
  <c r="R279" s="1"/>
  <c r="Q279"/>
  <c r="P279"/>
  <c r="O279"/>
  <c r="N279"/>
  <c r="A279"/>
  <c r="BH278"/>
  <c r="BG278"/>
  <c r="BF278" s="1"/>
  <c r="BE278" s="1"/>
  <c r="BD278"/>
  <c r="BC278"/>
  <c r="BB278"/>
  <c r="AZ278"/>
  <c r="AY278"/>
  <c r="AX278" s="1"/>
  <c r="AW278"/>
  <c r="AD278"/>
  <c r="Z278"/>
  <c r="AN278" s="1"/>
  <c r="Y278"/>
  <c r="X278"/>
  <c r="AP278" s="1"/>
  <c r="W278"/>
  <c r="V278"/>
  <c r="U278" s="1"/>
  <c r="T278"/>
  <c r="S278"/>
  <c r="R278" s="1"/>
  <c r="Q278"/>
  <c r="P278"/>
  <c r="O278"/>
  <c r="N278"/>
  <c r="A278"/>
  <c r="BH277"/>
  <c r="BG277"/>
  <c r="BF277" s="1"/>
  <c r="BE277" s="1"/>
  <c r="BD277"/>
  <c r="BC277"/>
  <c r="BB277"/>
  <c r="AZ277"/>
  <c r="AY277"/>
  <c r="AX277" s="1"/>
  <c r="AW277"/>
  <c r="AD277"/>
  <c r="Z277"/>
  <c r="AN277" s="1"/>
  <c r="Y277"/>
  <c r="X277"/>
  <c r="AP277" s="1"/>
  <c r="W277"/>
  <c r="V277"/>
  <c r="U277" s="1"/>
  <c r="T277"/>
  <c r="S277"/>
  <c r="R277" s="1"/>
  <c r="Q277"/>
  <c r="P277"/>
  <c r="O277"/>
  <c r="N277"/>
  <c r="A277"/>
  <c r="BH276"/>
  <c r="BG276"/>
  <c r="BF276" s="1"/>
  <c r="BE276" s="1"/>
  <c r="BD276"/>
  <c r="BC276"/>
  <c r="BB276"/>
  <c r="AZ276"/>
  <c r="AY276"/>
  <c r="AX276" s="1"/>
  <c r="AW276"/>
  <c r="AD276"/>
  <c r="Z276"/>
  <c r="AN276" s="1"/>
  <c r="Y276"/>
  <c r="X276"/>
  <c r="AP276" s="1"/>
  <c r="W276"/>
  <c r="V276"/>
  <c r="U276" s="1"/>
  <c r="T276"/>
  <c r="S276"/>
  <c r="R276" s="1"/>
  <c r="Q276"/>
  <c r="P276"/>
  <c r="O276"/>
  <c r="N276"/>
  <c r="A276"/>
  <c r="BH275"/>
  <c r="BG275"/>
  <c r="BF275" s="1"/>
  <c r="BE275" s="1"/>
  <c r="BD275"/>
  <c r="BC275"/>
  <c r="BB275"/>
  <c r="AZ275"/>
  <c r="AY275"/>
  <c r="AX275" s="1"/>
  <c r="AW275"/>
  <c r="AD275"/>
  <c r="Z275"/>
  <c r="AN275" s="1"/>
  <c r="Y275"/>
  <c r="X275"/>
  <c r="AP275" s="1"/>
  <c r="W275"/>
  <c r="V275"/>
  <c r="U275" s="1"/>
  <c r="T275"/>
  <c r="S275"/>
  <c r="R275" s="1"/>
  <c r="Q275"/>
  <c r="P275"/>
  <c r="O275"/>
  <c r="N275"/>
  <c r="A275"/>
  <c r="BH274"/>
  <c r="BG274"/>
  <c r="BF274" s="1"/>
  <c r="BE274" s="1"/>
  <c r="BD274"/>
  <c r="BC274"/>
  <c r="BB274"/>
  <c r="AZ274"/>
  <c r="AY274"/>
  <c r="AX274" s="1"/>
  <c r="AW274"/>
  <c r="AD274"/>
  <c r="Z274"/>
  <c r="AN274" s="1"/>
  <c r="Y274"/>
  <c r="X274"/>
  <c r="AP274" s="1"/>
  <c r="W274"/>
  <c r="V274"/>
  <c r="U274" s="1"/>
  <c r="T274"/>
  <c r="S274"/>
  <c r="R274" s="1"/>
  <c r="Q274"/>
  <c r="P274"/>
  <c r="O274"/>
  <c r="N274"/>
  <c r="A274"/>
  <c r="BH273"/>
  <c r="BG273"/>
  <c r="BF273" s="1"/>
  <c r="BE273" s="1"/>
  <c r="BD273"/>
  <c r="BC273"/>
  <c r="BB273"/>
  <c r="AZ273"/>
  <c r="AY273"/>
  <c r="AX273" s="1"/>
  <c r="AW273"/>
  <c r="AD273"/>
  <c r="Z273"/>
  <c r="AN273" s="1"/>
  <c r="Y273"/>
  <c r="X273"/>
  <c r="AP273" s="1"/>
  <c r="W273"/>
  <c r="V273"/>
  <c r="U273" s="1"/>
  <c r="T273"/>
  <c r="S273"/>
  <c r="R273" s="1"/>
  <c r="Q273"/>
  <c r="P273"/>
  <c r="O273"/>
  <c r="N273"/>
  <c r="A273"/>
  <c r="BH272"/>
  <c r="BG272"/>
  <c r="BF272" s="1"/>
  <c r="BE272" s="1"/>
  <c r="BD272"/>
  <c r="BC272"/>
  <c r="BB272"/>
  <c r="AZ272"/>
  <c r="AY272"/>
  <c r="AX272" s="1"/>
  <c r="AW272"/>
  <c r="AD272"/>
  <c r="Z272"/>
  <c r="AN272" s="1"/>
  <c r="Y272"/>
  <c r="X272"/>
  <c r="AP272" s="1"/>
  <c r="W272"/>
  <c r="V272"/>
  <c r="U272" s="1"/>
  <c r="T272"/>
  <c r="S272"/>
  <c r="R272" s="1"/>
  <c r="Q272"/>
  <c r="P272"/>
  <c r="O272"/>
  <c r="N272"/>
  <c r="A272"/>
  <c r="BH271"/>
  <c r="BG271"/>
  <c r="BF271" s="1"/>
  <c r="BE271" s="1"/>
  <c r="BD271"/>
  <c r="BC271"/>
  <c r="BB271"/>
  <c r="AZ271"/>
  <c r="AY271"/>
  <c r="AX271" s="1"/>
  <c r="AW271"/>
  <c r="AD271"/>
  <c r="Z271"/>
  <c r="AN271" s="1"/>
  <c r="Y271"/>
  <c r="X271"/>
  <c r="AP271" s="1"/>
  <c r="W271"/>
  <c r="V271"/>
  <c r="U271" s="1"/>
  <c r="T271"/>
  <c r="S271"/>
  <c r="R271" s="1"/>
  <c r="Q271"/>
  <c r="P271"/>
  <c r="O271"/>
  <c r="N271"/>
  <c r="A271"/>
  <c r="BH270"/>
  <c r="BG270"/>
  <c r="BF270" s="1"/>
  <c r="BE270" s="1"/>
  <c r="BD270"/>
  <c r="BC270"/>
  <c r="BB270"/>
  <c r="AZ270"/>
  <c r="AY270"/>
  <c r="AX270" s="1"/>
  <c r="AW270"/>
  <c r="AD270"/>
  <c r="Z270"/>
  <c r="AN270" s="1"/>
  <c r="Y270"/>
  <c r="X270"/>
  <c r="AP270" s="1"/>
  <c r="W270"/>
  <c r="V270"/>
  <c r="U270" s="1"/>
  <c r="T270"/>
  <c r="S270"/>
  <c r="R270" s="1"/>
  <c r="Q270"/>
  <c r="P270"/>
  <c r="O270"/>
  <c r="N270"/>
  <c r="A270"/>
  <c r="BH269"/>
  <c r="BG269"/>
  <c r="BF269" s="1"/>
  <c r="BE269" s="1"/>
  <c r="BD269"/>
  <c r="BC269"/>
  <c r="BB269"/>
  <c r="AZ269"/>
  <c r="AY269"/>
  <c r="AX269" s="1"/>
  <c r="AW269"/>
  <c r="AP269"/>
  <c r="AL269"/>
  <c r="AG269"/>
  <c r="AD269"/>
  <c r="Z269"/>
  <c r="AN269" s="1"/>
  <c r="Y269"/>
  <c r="W269"/>
  <c r="V269"/>
  <c r="U269" s="1"/>
  <c r="T269"/>
  <c r="S269"/>
  <c r="R269" s="1"/>
  <c r="Q269"/>
  <c r="P269"/>
  <c r="O269"/>
  <c r="N269"/>
  <c r="A269"/>
  <c r="BH268"/>
  <c r="BG268"/>
  <c r="BF268" s="1"/>
  <c r="BE268" s="1"/>
  <c r="BD268"/>
  <c r="BC268"/>
  <c r="BB268"/>
  <c r="AZ268"/>
  <c r="AY268"/>
  <c r="AX268" s="1"/>
  <c r="AW268"/>
  <c r="AD268"/>
  <c r="Z268"/>
  <c r="AN268" s="1"/>
  <c r="Y268"/>
  <c r="X268"/>
  <c r="AP268" s="1"/>
  <c r="W268"/>
  <c r="V268"/>
  <c r="U268" s="1"/>
  <c r="T268"/>
  <c r="S268"/>
  <c r="R268" s="1"/>
  <c r="Q268"/>
  <c r="P268"/>
  <c r="O268"/>
  <c r="N268"/>
  <c r="A268"/>
  <c r="BH267"/>
  <c r="BG267"/>
  <c r="BF267" s="1"/>
  <c r="BE267" s="1"/>
  <c r="BD267"/>
  <c r="BC267"/>
  <c r="BB267"/>
  <c r="AZ267"/>
  <c r="AY267"/>
  <c r="AX267" s="1"/>
  <c r="AW267"/>
  <c r="AD267"/>
  <c r="Z267"/>
  <c r="AN267" s="1"/>
  <c r="Y267"/>
  <c r="X267"/>
  <c r="AP267" s="1"/>
  <c r="W267"/>
  <c r="V267"/>
  <c r="U267" s="1"/>
  <c r="T267"/>
  <c r="S267"/>
  <c r="R267" s="1"/>
  <c r="Q267"/>
  <c r="P267"/>
  <c r="O267"/>
  <c r="N267"/>
  <c r="A267"/>
  <c r="BH266"/>
  <c r="BG266"/>
  <c r="BF266" s="1"/>
  <c r="BE266" s="1"/>
  <c r="BD266"/>
  <c r="BC266"/>
  <c r="BB266"/>
  <c r="AZ266"/>
  <c r="AY266"/>
  <c r="AX266" s="1"/>
  <c r="AW266"/>
  <c r="AD266"/>
  <c r="Z266"/>
  <c r="AN266" s="1"/>
  <c r="Y266"/>
  <c r="X266"/>
  <c r="AP266" s="1"/>
  <c r="W266"/>
  <c r="V266"/>
  <c r="U266" s="1"/>
  <c r="T266"/>
  <c r="S266"/>
  <c r="R266" s="1"/>
  <c r="Q266"/>
  <c r="P266"/>
  <c r="O266"/>
  <c r="N266"/>
  <c r="A266"/>
  <c r="BH265"/>
  <c r="BG265"/>
  <c r="BF265" s="1"/>
  <c r="BE265" s="1"/>
  <c r="BD265"/>
  <c r="BC265"/>
  <c r="BB265"/>
  <c r="AZ265"/>
  <c r="AY265"/>
  <c r="AX265" s="1"/>
  <c r="AW265"/>
  <c r="AD265"/>
  <c r="Z265"/>
  <c r="AN265" s="1"/>
  <c r="Y265"/>
  <c r="X265"/>
  <c r="AP265" s="1"/>
  <c r="W265"/>
  <c r="V265"/>
  <c r="U265" s="1"/>
  <c r="T265"/>
  <c r="S265"/>
  <c r="R265" s="1"/>
  <c r="Q265"/>
  <c r="P265"/>
  <c r="O265"/>
  <c r="N265"/>
  <c r="A265"/>
  <c r="BH264"/>
  <c r="BG264"/>
  <c r="BF264" s="1"/>
  <c r="BE264" s="1"/>
  <c r="BD264"/>
  <c r="BC264"/>
  <c r="BB264"/>
  <c r="AZ264"/>
  <c r="AY264"/>
  <c r="AX264" s="1"/>
  <c r="AW264"/>
  <c r="AD264"/>
  <c r="Z264"/>
  <c r="AN264" s="1"/>
  <c r="Y264"/>
  <c r="X264"/>
  <c r="AP264" s="1"/>
  <c r="W264"/>
  <c r="V264"/>
  <c r="U264" s="1"/>
  <c r="T264"/>
  <c r="S264"/>
  <c r="R264" s="1"/>
  <c r="Q264"/>
  <c r="P264"/>
  <c r="O264"/>
  <c r="N264"/>
  <c r="A264"/>
  <c r="BH263"/>
  <c r="BG263"/>
  <c r="BF263" s="1"/>
  <c r="BE263" s="1"/>
  <c r="BD263"/>
  <c r="BC263"/>
  <c r="BB263"/>
  <c r="AZ263"/>
  <c r="AY263"/>
  <c r="AX263" s="1"/>
  <c r="AW263"/>
  <c r="AD263"/>
  <c r="Z263"/>
  <c r="AN263" s="1"/>
  <c r="Y263"/>
  <c r="X263"/>
  <c r="AP263" s="1"/>
  <c r="W263"/>
  <c r="V263"/>
  <c r="U263" s="1"/>
  <c r="T263"/>
  <c r="S263"/>
  <c r="R263" s="1"/>
  <c r="Q263"/>
  <c r="P263"/>
  <c r="O263"/>
  <c r="N263"/>
  <c r="A263"/>
  <c r="BH262"/>
  <c r="BG262"/>
  <c r="BF262" s="1"/>
  <c r="BE262" s="1"/>
  <c r="BD262"/>
  <c r="BC262"/>
  <c r="BB262"/>
  <c r="AZ262"/>
  <c r="AY262"/>
  <c r="AX262" s="1"/>
  <c r="AW262"/>
  <c r="AD262"/>
  <c r="Z262"/>
  <c r="AN262" s="1"/>
  <c r="Y262"/>
  <c r="X262"/>
  <c r="AP262" s="1"/>
  <c r="W262"/>
  <c r="V262"/>
  <c r="U262" s="1"/>
  <c r="T262"/>
  <c r="S262"/>
  <c r="R262" s="1"/>
  <c r="Q262"/>
  <c r="P262"/>
  <c r="O262"/>
  <c r="N262"/>
  <c r="A262"/>
  <c r="BH261"/>
  <c r="BG261"/>
  <c r="BF261" s="1"/>
  <c r="BE261" s="1"/>
  <c r="BD261"/>
  <c r="BC261"/>
  <c r="BB261"/>
  <c r="AZ261"/>
  <c r="AY261"/>
  <c r="AX261" s="1"/>
  <c r="AW261"/>
  <c r="AD261"/>
  <c r="Z261"/>
  <c r="AN261" s="1"/>
  <c r="Y261"/>
  <c r="X261"/>
  <c r="AP261" s="1"/>
  <c r="W261"/>
  <c r="V261"/>
  <c r="U261" s="1"/>
  <c r="T261"/>
  <c r="S261"/>
  <c r="R261" s="1"/>
  <c r="Q261"/>
  <c r="P261"/>
  <c r="O261"/>
  <c r="N261"/>
  <c r="A261"/>
  <c r="BH260"/>
  <c r="BG260"/>
  <c r="BF260" s="1"/>
  <c r="BE260" s="1"/>
  <c r="BD260"/>
  <c r="BC260"/>
  <c r="BB260"/>
  <c r="AZ260"/>
  <c r="AY260"/>
  <c r="AX260" s="1"/>
  <c r="AW260"/>
  <c r="AD260"/>
  <c r="Z260"/>
  <c r="AN260" s="1"/>
  <c r="Y260"/>
  <c r="X260"/>
  <c r="AP260" s="1"/>
  <c r="W260"/>
  <c r="V260"/>
  <c r="U260" s="1"/>
  <c r="T260"/>
  <c r="S260"/>
  <c r="R260" s="1"/>
  <c r="Q260"/>
  <c r="P260"/>
  <c r="O260"/>
  <c r="N260"/>
  <c r="A260"/>
  <c r="BH259"/>
  <c r="BG259"/>
  <c r="BF259" s="1"/>
  <c r="BE259" s="1"/>
  <c r="BD259"/>
  <c r="BC259"/>
  <c r="BB259"/>
  <c r="AZ259"/>
  <c r="AY259"/>
  <c r="AX259" s="1"/>
  <c r="AW259"/>
  <c r="AD259"/>
  <c r="Z259"/>
  <c r="AN259" s="1"/>
  <c r="Y259"/>
  <c r="X259"/>
  <c r="AP259" s="1"/>
  <c r="W259"/>
  <c r="V259"/>
  <c r="U259" s="1"/>
  <c r="T259"/>
  <c r="S259"/>
  <c r="R259" s="1"/>
  <c r="Q259"/>
  <c r="P259"/>
  <c r="O259"/>
  <c r="N259"/>
  <c r="A259"/>
  <c r="BH258"/>
  <c r="BG258"/>
  <c r="BF258" s="1"/>
  <c r="BE258" s="1"/>
  <c r="BD258"/>
  <c r="BC258"/>
  <c r="BB258"/>
  <c r="AZ258"/>
  <c r="AY258"/>
  <c r="AX258" s="1"/>
  <c r="AW258"/>
  <c r="AD258"/>
  <c r="Z258"/>
  <c r="AN258" s="1"/>
  <c r="Y258"/>
  <c r="X258"/>
  <c r="AP258" s="1"/>
  <c r="W258"/>
  <c r="V258"/>
  <c r="U258" s="1"/>
  <c r="T258"/>
  <c r="S258"/>
  <c r="R258" s="1"/>
  <c r="Q258"/>
  <c r="P258"/>
  <c r="O258"/>
  <c r="N258"/>
  <c r="A258"/>
  <c r="BH257"/>
  <c r="BG257"/>
  <c r="BF257" s="1"/>
  <c r="BE257" s="1"/>
  <c r="BD257"/>
  <c r="BC257"/>
  <c r="BB257"/>
  <c r="AZ257"/>
  <c r="AY257"/>
  <c r="AX257" s="1"/>
  <c r="AW257"/>
  <c r="AD257"/>
  <c r="Z257"/>
  <c r="AN257" s="1"/>
  <c r="Y257"/>
  <c r="X257"/>
  <c r="AP257" s="1"/>
  <c r="W257"/>
  <c r="V257"/>
  <c r="U257" s="1"/>
  <c r="T257"/>
  <c r="S257"/>
  <c r="R257" s="1"/>
  <c r="Q257"/>
  <c r="P257"/>
  <c r="O257"/>
  <c r="N257"/>
  <c r="A257"/>
  <c r="BH256"/>
  <c r="BG256"/>
  <c r="BF256" s="1"/>
  <c r="BE256" s="1"/>
  <c r="BD256"/>
  <c r="BC256"/>
  <c r="BB256"/>
  <c r="AZ256"/>
  <c r="AY256"/>
  <c r="AX256" s="1"/>
  <c r="AW256"/>
  <c r="AD256"/>
  <c r="Z256"/>
  <c r="AN256" s="1"/>
  <c r="Y256"/>
  <c r="X256"/>
  <c r="AP256" s="1"/>
  <c r="W256"/>
  <c r="V256"/>
  <c r="U256" s="1"/>
  <c r="T256"/>
  <c r="S256"/>
  <c r="R256" s="1"/>
  <c r="Q256"/>
  <c r="P256"/>
  <c r="O256"/>
  <c r="N256"/>
  <c r="A256"/>
  <c r="BH255"/>
  <c r="BG255"/>
  <c r="BF255" s="1"/>
  <c r="BE255" s="1"/>
  <c r="BD255"/>
  <c r="BC255"/>
  <c r="BB255"/>
  <c r="AZ255"/>
  <c r="AY255"/>
  <c r="AX255" s="1"/>
  <c r="AW255"/>
  <c r="AD255"/>
  <c r="Z255"/>
  <c r="AN255" s="1"/>
  <c r="Y255"/>
  <c r="X255"/>
  <c r="AP255" s="1"/>
  <c r="W255"/>
  <c r="V255"/>
  <c r="U255" s="1"/>
  <c r="T255"/>
  <c r="S255"/>
  <c r="R255" s="1"/>
  <c r="Q255"/>
  <c r="P255"/>
  <c r="O255"/>
  <c r="N255"/>
  <c r="A255"/>
  <c r="BH254"/>
  <c r="BG254"/>
  <c r="BF254" s="1"/>
  <c r="BE254" s="1"/>
  <c r="BD254"/>
  <c r="BC254"/>
  <c r="BB254"/>
  <c r="AZ254"/>
  <c r="AY254"/>
  <c r="AX254" s="1"/>
  <c r="AW254"/>
  <c r="AD254"/>
  <c r="Z254"/>
  <c r="AN254" s="1"/>
  <c r="Y254"/>
  <c r="X254"/>
  <c r="AP254" s="1"/>
  <c r="W254"/>
  <c r="V254"/>
  <c r="U254" s="1"/>
  <c r="T254"/>
  <c r="S254"/>
  <c r="R254" s="1"/>
  <c r="Q254"/>
  <c r="P254"/>
  <c r="O254"/>
  <c r="N254"/>
  <c r="A254"/>
  <c r="BH253"/>
  <c r="BG253"/>
  <c r="BF253" s="1"/>
  <c r="BE253" s="1"/>
  <c r="BD253"/>
  <c r="BC253"/>
  <c r="BB253"/>
  <c r="AZ253"/>
  <c r="AY253"/>
  <c r="AX253" s="1"/>
  <c r="AW253"/>
  <c r="AD253"/>
  <c r="Z253"/>
  <c r="AN253" s="1"/>
  <c r="Y253"/>
  <c r="X253"/>
  <c r="AP253" s="1"/>
  <c r="W253"/>
  <c r="V253"/>
  <c r="U253" s="1"/>
  <c r="T253"/>
  <c r="S253"/>
  <c r="R253" s="1"/>
  <c r="Q253"/>
  <c r="P253"/>
  <c r="O253"/>
  <c r="N253"/>
  <c r="A253"/>
  <c r="BH252"/>
  <c r="BG252"/>
  <c r="BF252" s="1"/>
  <c r="BE252" s="1"/>
  <c r="BD252"/>
  <c r="BC252"/>
  <c r="BB252"/>
  <c r="AZ252"/>
  <c r="AY252"/>
  <c r="AX252" s="1"/>
  <c r="AW252"/>
  <c r="AD252"/>
  <c r="Z252"/>
  <c r="AN252" s="1"/>
  <c r="Y252"/>
  <c r="X252"/>
  <c r="AP252" s="1"/>
  <c r="W252"/>
  <c r="V252"/>
  <c r="U252" s="1"/>
  <c r="T252"/>
  <c r="S252"/>
  <c r="R252" s="1"/>
  <c r="Q252"/>
  <c r="P252"/>
  <c r="O252"/>
  <c r="N252"/>
  <c r="A252"/>
  <c r="BH251"/>
  <c r="BG251"/>
  <c r="BF251" s="1"/>
  <c r="BE251" s="1"/>
  <c r="BD251"/>
  <c r="BC251"/>
  <c r="BB251"/>
  <c r="AZ251"/>
  <c r="AY251"/>
  <c r="AX251" s="1"/>
  <c r="AW251"/>
  <c r="AD251"/>
  <c r="Z251"/>
  <c r="AN251" s="1"/>
  <c r="Y251"/>
  <c r="X251"/>
  <c r="AP251" s="1"/>
  <c r="W251"/>
  <c r="V251"/>
  <c r="U251" s="1"/>
  <c r="T251"/>
  <c r="S251"/>
  <c r="R251" s="1"/>
  <c r="Q251"/>
  <c r="P251"/>
  <c r="O251"/>
  <c r="N251"/>
  <c r="A251"/>
  <c r="BH250"/>
  <c r="BG250"/>
  <c r="BF250" s="1"/>
  <c r="BE250" s="1"/>
  <c r="BD250"/>
  <c r="BC250"/>
  <c r="BB250"/>
  <c r="AZ250"/>
  <c r="AY250"/>
  <c r="AX250" s="1"/>
  <c r="AW250"/>
  <c r="AD250"/>
  <c r="Z250"/>
  <c r="AN250" s="1"/>
  <c r="Y250"/>
  <c r="X250"/>
  <c r="AP250" s="1"/>
  <c r="W250"/>
  <c r="V250"/>
  <c r="U250" s="1"/>
  <c r="T250"/>
  <c r="S250"/>
  <c r="R250" s="1"/>
  <c r="Q250"/>
  <c r="P250"/>
  <c r="O250"/>
  <c r="N250"/>
  <c r="A250"/>
  <c r="BH249"/>
  <c r="BG249"/>
  <c r="BF249" s="1"/>
  <c r="BE249" s="1"/>
  <c r="BD249"/>
  <c r="BC249"/>
  <c r="BB249"/>
  <c r="AZ249"/>
  <c r="AY249"/>
  <c r="AX249" s="1"/>
  <c r="AW249"/>
  <c r="AD249"/>
  <c r="Z249"/>
  <c r="AN249" s="1"/>
  <c r="Y249"/>
  <c r="X249"/>
  <c r="AP249" s="1"/>
  <c r="W249"/>
  <c r="V249"/>
  <c r="U249" s="1"/>
  <c r="T249"/>
  <c r="S249"/>
  <c r="R249" s="1"/>
  <c r="Q249"/>
  <c r="P249"/>
  <c r="O249"/>
  <c r="N249"/>
  <c r="A249"/>
  <c r="BH248"/>
  <c r="BG248"/>
  <c r="BF248" s="1"/>
  <c r="BE248" s="1"/>
  <c r="BD248"/>
  <c r="BC248"/>
  <c r="BB248"/>
  <c r="AZ248"/>
  <c r="AY248"/>
  <c r="AX248" s="1"/>
  <c r="AW248"/>
  <c r="AD248"/>
  <c r="Z248"/>
  <c r="AN248" s="1"/>
  <c r="Y248"/>
  <c r="X248"/>
  <c r="AP248" s="1"/>
  <c r="W248"/>
  <c r="V248"/>
  <c r="U248" s="1"/>
  <c r="T248"/>
  <c r="S248"/>
  <c r="R248" s="1"/>
  <c r="Q248"/>
  <c r="P248"/>
  <c r="O248"/>
  <c r="N248"/>
  <c r="A248"/>
  <c r="BH247"/>
  <c r="BG247"/>
  <c r="BF247" s="1"/>
  <c r="BE247" s="1"/>
  <c r="BD247"/>
  <c r="BC247"/>
  <c r="BB247"/>
  <c r="AZ247"/>
  <c r="AY247"/>
  <c r="AX247" s="1"/>
  <c r="AW247"/>
  <c r="AD247"/>
  <c r="Z247"/>
  <c r="AN247" s="1"/>
  <c r="Y247"/>
  <c r="X247"/>
  <c r="AP247" s="1"/>
  <c r="W247"/>
  <c r="V247"/>
  <c r="U247" s="1"/>
  <c r="T247"/>
  <c r="S247"/>
  <c r="R247" s="1"/>
  <c r="Q247"/>
  <c r="P247"/>
  <c r="O247"/>
  <c r="N247"/>
  <c r="A247"/>
  <c r="BH246"/>
  <c r="BG246"/>
  <c r="BF246" s="1"/>
  <c r="BE246" s="1"/>
  <c r="BD246"/>
  <c r="BC246"/>
  <c r="BB246"/>
  <c r="AZ246"/>
  <c r="AY246"/>
  <c r="AX246" s="1"/>
  <c r="AW246"/>
  <c r="AD246"/>
  <c r="Z246"/>
  <c r="AN246" s="1"/>
  <c r="Y246"/>
  <c r="X246"/>
  <c r="AP246" s="1"/>
  <c r="W246"/>
  <c r="V246"/>
  <c r="U246" s="1"/>
  <c r="T246"/>
  <c r="S246"/>
  <c r="R246" s="1"/>
  <c r="Q246"/>
  <c r="P246"/>
  <c r="O246"/>
  <c r="N246"/>
  <c r="A246"/>
  <c r="BH245"/>
  <c r="BG245"/>
  <c r="BF245" s="1"/>
  <c r="BE245" s="1"/>
  <c r="BD245"/>
  <c r="BC245"/>
  <c r="BB245"/>
  <c r="AZ245"/>
  <c r="AY245"/>
  <c r="AX245" s="1"/>
  <c r="AW245"/>
  <c r="AD245"/>
  <c r="Z245"/>
  <c r="AN245" s="1"/>
  <c r="Y245"/>
  <c r="X245"/>
  <c r="AP245" s="1"/>
  <c r="W245"/>
  <c r="V245"/>
  <c r="U245" s="1"/>
  <c r="T245"/>
  <c r="S245"/>
  <c r="R245" s="1"/>
  <c r="Q245"/>
  <c r="P245"/>
  <c r="O245"/>
  <c r="N245"/>
  <c r="A245"/>
  <c r="BH244"/>
  <c r="BG244"/>
  <c r="BF244" s="1"/>
  <c r="BE244" s="1"/>
  <c r="BD244"/>
  <c r="BC244"/>
  <c r="BB244"/>
  <c r="AZ244"/>
  <c r="AY244"/>
  <c r="AX244" s="1"/>
  <c r="AW244"/>
  <c r="AD244"/>
  <c r="Z244"/>
  <c r="AN244" s="1"/>
  <c r="Y244"/>
  <c r="X244"/>
  <c r="AP244" s="1"/>
  <c r="W244"/>
  <c r="V244"/>
  <c r="U244" s="1"/>
  <c r="T244"/>
  <c r="S244"/>
  <c r="R244" s="1"/>
  <c r="Q244"/>
  <c r="P244"/>
  <c r="O244"/>
  <c r="N244"/>
  <c r="A244"/>
  <c r="BH243"/>
  <c r="BG243"/>
  <c r="BF243" s="1"/>
  <c r="BE243" s="1"/>
  <c r="BD243"/>
  <c r="BC243"/>
  <c r="BB243"/>
  <c r="AZ243"/>
  <c r="AY243"/>
  <c r="AX243" s="1"/>
  <c r="AW243"/>
  <c r="AD243"/>
  <c r="Z243"/>
  <c r="AN243" s="1"/>
  <c r="Y243"/>
  <c r="X243"/>
  <c r="AP243" s="1"/>
  <c r="W243"/>
  <c r="V243"/>
  <c r="U243" s="1"/>
  <c r="T243"/>
  <c r="S243"/>
  <c r="R243" s="1"/>
  <c r="Q243"/>
  <c r="P243"/>
  <c r="O243"/>
  <c r="N243"/>
  <c r="A243"/>
  <c r="BH242"/>
  <c r="BG242"/>
  <c r="BF242" s="1"/>
  <c r="BE242" s="1"/>
  <c r="BD242"/>
  <c r="BC242"/>
  <c r="BB242"/>
  <c r="AZ242"/>
  <c r="AY242"/>
  <c r="AX242" s="1"/>
  <c r="AW242"/>
  <c r="AD242"/>
  <c r="Z242"/>
  <c r="AN242" s="1"/>
  <c r="Y242"/>
  <c r="X242"/>
  <c r="AP242" s="1"/>
  <c r="W242"/>
  <c r="V242"/>
  <c r="U242" s="1"/>
  <c r="T242"/>
  <c r="S242"/>
  <c r="R242" s="1"/>
  <c r="Q242"/>
  <c r="P242"/>
  <c r="O242"/>
  <c r="N242"/>
  <c r="A242"/>
  <c r="BH241"/>
  <c r="BG241"/>
  <c r="BF241" s="1"/>
  <c r="BE241" s="1"/>
  <c r="BD241"/>
  <c r="BC241"/>
  <c r="BB241"/>
  <c r="AZ241"/>
  <c r="AY241"/>
  <c r="AX241" s="1"/>
  <c r="AW241"/>
  <c r="AD241"/>
  <c r="Z241"/>
  <c r="AN241" s="1"/>
  <c r="Y241"/>
  <c r="X241"/>
  <c r="AP241" s="1"/>
  <c r="W241"/>
  <c r="V241"/>
  <c r="U241" s="1"/>
  <c r="T241"/>
  <c r="S241"/>
  <c r="R241" s="1"/>
  <c r="Q241"/>
  <c r="P241"/>
  <c r="O241"/>
  <c r="N241"/>
  <c r="A241"/>
  <c r="BH240"/>
  <c r="BG240"/>
  <c r="BF240" s="1"/>
  <c r="BE240" s="1"/>
  <c r="BD240"/>
  <c r="BC240"/>
  <c r="BB240"/>
  <c r="AZ240"/>
  <c r="AY240"/>
  <c r="AX240" s="1"/>
  <c r="AW240"/>
  <c r="AD240"/>
  <c r="Z240"/>
  <c r="AN240" s="1"/>
  <c r="Y240"/>
  <c r="X240"/>
  <c r="AP240" s="1"/>
  <c r="W240"/>
  <c r="V240"/>
  <c r="U240" s="1"/>
  <c r="T240"/>
  <c r="S240"/>
  <c r="R240" s="1"/>
  <c r="Q240"/>
  <c r="P240"/>
  <c r="O240"/>
  <c r="N240"/>
  <c r="A240"/>
  <c r="BH239"/>
  <c r="BG239"/>
  <c r="BF239" s="1"/>
  <c r="BE239" s="1"/>
  <c r="BD239"/>
  <c r="BC239"/>
  <c r="BB239"/>
  <c r="AZ239"/>
  <c r="AY239"/>
  <c r="AX239" s="1"/>
  <c r="AW239"/>
  <c r="AD239"/>
  <c r="Z239"/>
  <c r="AN239" s="1"/>
  <c r="Y239"/>
  <c r="X239"/>
  <c r="AP239" s="1"/>
  <c r="W239"/>
  <c r="V239"/>
  <c r="U239" s="1"/>
  <c r="T239"/>
  <c r="S239"/>
  <c r="R239" s="1"/>
  <c r="Q239"/>
  <c r="P239"/>
  <c r="O239"/>
  <c r="N239"/>
  <c r="A239"/>
  <c r="BH238"/>
  <c r="BG238"/>
  <c r="BF238" s="1"/>
  <c r="BE238" s="1"/>
  <c r="BD238"/>
  <c r="BC238"/>
  <c r="BB238"/>
  <c r="AZ238"/>
  <c r="AY238"/>
  <c r="AX238" s="1"/>
  <c r="AW238"/>
  <c r="AD238"/>
  <c r="Z238"/>
  <c r="AN238" s="1"/>
  <c r="Y238"/>
  <c r="X238"/>
  <c r="AP238" s="1"/>
  <c r="W238"/>
  <c r="V238"/>
  <c r="U238" s="1"/>
  <c r="T238"/>
  <c r="S238"/>
  <c r="R238" s="1"/>
  <c r="Q238"/>
  <c r="P238"/>
  <c r="O238"/>
  <c r="N238"/>
  <c r="A238"/>
  <c r="BH237"/>
  <c r="BG237"/>
  <c r="BF237" s="1"/>
  <c r="BE237" s="1"/>
  <c r="BD237"/>
  <c r="BC237"/>
  <c r="BB237"/>
  <c r="AZ237"/>
  <c r="AY237"/>
  <c r="AX237" s="1"/>
  <c r="AW237"/>
  <c r="AD237"/>
  <c r="Z237"/>
  <c r="AN237" s="1"/>
  <c r="Y237"/>
  <c r="X237"/>
  <c r="AP237" s="1"/>
  <c r="W237"/>
  <c r="V237"/>
  <c r="U237" s="1"/>
  <c r="T237"/>
  <c r="S237"/>
  <c r="R237" s="1"/>
  <c r="Q237"/>
  <c r="P237"/>
  <c r="O237"/>
  <c r="N237"/>
  <c r="A237"/>
  <c r="BH236"/>
  <c r="BG236"/>
  <c r="BF236" s="1"/>
  <c r="BE236" s="1"/>
  <c r="BD236"/>
  <c r="BC236"/>
  <c r="BB236"/>
  <c r="AZ236"/>
  <c r="AY236"/>
  <c r="AX236" s="1"/>
  <c r="AW236"/>
  <c r="AD236"/>
  <c r="Z236"/>
  <c r="AN236" s="1"/>
  <c r="Y236"/>
  <c r="X236"/>
  <c r="AP236" s="1"/>
  <c r="W236"/>
  <c r="V236"/>
  <c r="U236" s="1"/>
  <c r="T236"/>
  <c r="S236"/>
  <c r="R236" s="1"/>
  <c r="Q236"/>
  <c r="P236"/>
  <c r="O236"/>
  <c r="N236"/>
  <c r="A236"/>
  <c r="BH235"/>
  <c r="BG235"/>
  <c r="BF235" s="1"/>
  <c r="BE235" s="1"/>
  <c r="BD235"/>
  <c r="BC235"/>
  <c r="BB235"/>
  <c r="AZ235"/>
  <c r="AY235"/>
  <c r="AX235" s="1"/>
  <c r="AW235"/>
  <c r="AP235"/>
  <c r="AL235"/>
  <c r="AG235"/>
  <c r="AD235"/>
  <c r="Z235"/>
  <c r="AN235" s="1"/>
  <c r="Y235"/>
  <c r="W235"/>
  <c r="V235"/>
  <c r="U235" s="1"/>
  <c r="T235"/>
  <c r="S235"/>
  <c r="R235" s="1"/>
  <c r="Q235"/>
  <c r="P235"/>
  <c r="O235"/>
  <c r="N235"/>
  <c r="A235"/>
  <c r="BH234"/>
  <c r="BG234"/>
  <c r="BF234" s="1"/>
  <c r="BE234" s="1"/>
  <c r="BD234"/>
  <c r="BC234"/>
  <c r="BB234"/>
  <c r="AZ234"/>
  <c r="AY234"/>
  <c r="AX234" s="1"/>
  <c r="AW234"/>
  <c r="AP234"/>
  <c r="AL234"/>
  <c r="AG234"/>
  <c r="AD234"/>
  <c r="Z234"/>
  <c r="AN234" s="1"/>
  <c r="Y234"/>
  <c r="W234"/>
  <c r="V234"/>
  <c r="U234" s="1"/>
  <c r="T234"/>
  <c r="S234"/>
  <c r="R234" s="1"/>
  <c r="Q234"/>
  <c r="P234"/>
  <c r="O234"/>
  <c r="N234"/>
  <c r="A234"/>
  <c r="BH233"/>
  <c r="BG233"/>
  <c r="BF233" s="1"/>
  <c r="BE233" s="1"/>
  <c r="BD233"/>
  <c r="BC233"/>
  <c r="BB233"/>
  <c r="AZ233"/>
  <c r="AY233"/>
  <c r="AX233" s="1"/>
  <c r="AW233"/>
  <c r="AD233"/>
  <c r="Z233"/>
  <c r="AN233" s="1"/>
  <c r="Y233"/>
  <c r="X233"/>
  <c r="AP233" s="1"/>
  <c r="W233"/>
  <c r="V233"/>
  <c r="U233" s="1"/>
  <c r="T233"/>
  <c r="S233"/>
  <c r="R233" s="1"/>
  <c r="Q233"/>
  <c r="P233"/>
  <c r="O233"/>
  <c r="N233"/>
  <c r="A233"/>
  <c r="BH232"/>
  <c r="BG232"/>
  <c r="BF232" s="1"/>
  <c r="BE232" s="1"/>
  <c r="BD232"/>
  <c r="BC232"/>
  <c r="BB232"/>
  <c r="AZ232"/>
  <c r="AY232"/>
  <c r="AX232" s="1"/>
  <c r="AW232"/>
  <c r="AD232"/>
  <c r="Z232"/>
  <c r="AN232" s="1"/>
  <c r="Y232"/>
  <c r="X232"/>
  <c r="AP232" s="1"/>
  <c r="W232"/>
  <c r="V232"/>
  <c r="U232" s="1"/>
  <c r="T232"/>
  <c r="S232"/>
  <c r="R232" s="1"/>
  <c r="Q232"/>
  <c r="P232"/>
  <c r="O232"/>
  <c r="N232"/>
  <c r="A232"/>
  <c r="BH231"/>
  <c r="BG231"/>
  <c r="BF231" s="1"/>
  <c r="BE231" s="1"/>
  <c r="BD231"/>
  <c r="BC231"/>
  <c r="BB231"/>
  <c r="AZ231"/>
  <c r="AY231"/>
  <c r="AX231" s="1"/>
  <c r="AW231"/>
  <c r="AD231"/>
  <c r="Z231"/>
  <c r="AN231" s="1"/>
  <c r="Y231"/>
  <c r="X231"/>
  <c r="AP231" s="1"/>
  <c r="W231"/>
  <c r="V231"/>
  <c r="U231" s="1"/>
  <c r="T231"/>
  <c r="S231"/>
  <c r="R231" s="1"/>
  <c r="Q231"/>
  <c r="P231"/>
  <c r="O231"/>
  <c r="N231"/>
  <c r="A231"/>
  <c r="BH230"/>
  <c r="BG230"/>
  <c r="BF230" s="1"/>
  <c r="BE230" s="1"/>
  <c r="BD230"/>
  <c r="BC230"/>
  <c r="BB230"/>
  <c r="AZ230"/>
  <c r="AY230"/>
  <c r="AX230" s="1"/>
  <c r="AW230"/>
  <c r="AD230"/>
  <c r="Z230"/>
  <c r="AN230" s="1"/>
  <c r="Y230"/>
  <c r="X230"/>
  <c r="AP230" s="1"/>
  <c r="W230"/>
  <c r="V230"/>
  <c r="U230" s="1"/>
  <c r="T230"/>
  <c r="S230"/>
  <c r="R230" s="1"/>
  <c r="Q230"/>
  <c r="P230"/>
  <c r="O230"/>
  <c r="N230"/>
  <c r="A230"/>
  <c r="BH229"/>
  <c r="BG229"/>
  <c r="BF229" s="1"/>
  <c r="BE229" s="1"/>
  <c r="BD229"/>
  <c r="BC229"/>
  <c r="BB229"/>
  <c r="AZ229"/>
  <c r="AY229"/>
  <c r="AX229" s="1"/>
  <c r="AW229"/>
  <c r="AD229"/>
  <c r="Z229"/>
  <c r="AN229" s="1"/>
  <c r="Y229"/>
  <c r="X229"/>
  <c r="AP229" s="1"/>
  <c r="W229"/>
  <c r="V229"/>
  <c r="U229" s="1"/>
  <c r="T229"/>
  <c r="S229"/>
  <c r="R229" s="1"/>
  <c r="Q229"/>
  <c r="P229"/>
  <c r="O229"/>
  <c r="N229"/>
  <c r="A229"/>
  <c r="BH228"/>
  <c r="BG228"/>
  <c r="BF228" s="1"/>
  <c r="BE228" s="1"/>
  <c r="BD228"/>
  <c r="BC228"/>
  <c r="BB228"/>
  <c r="AZ228"/>
  <c r="AY228"/>
  <c r="AX228" s="1"/>
  <c r="AW228"/>
  <c r="AD228"/>
  <c r="Z228"/>
  <c r="AN228" s="1"/>
  <c r="Y228"/>
  <c r="X228"/>
  <c r="AP228" s="1"/>
  <c r="W228"/>
  <c r="V228"/>
  <c r="U228" s="1"/>
  <c r="T228"/>
  <c r="S228"/>
  <c r="R228" s="1"/>
  <c r="Q228"/>
  <c r="P228"/>
  <c r="O228"/>
  <c r="N228"/>
  <c r="A228"/>
  <c r="BH227"/>
  <c r="BG227"/>
  <c r="BF227" s="1"/>
  <c r="BE227" s="1"/>
  <c r="BD227"/>
  <c r="BC227"/>
  <c r="BB227"/>
  <c r="AZ227"/>
  <c r="AY227"/>
  <c r="AX227" s="1"/>
  <c r="AW227"/>
  <c r="AD227"/>
  <c r="Z227"/>
  <c r="AN227" s="1"/>
  <c r="Y227"/>
  <c r="X227"/>
  <c r="AP227" s="1"/>
  <c r="W227"/>
  <c r="V227"/>
  <c r="U227" s="1"/>
  <c r="T227"/>
  <c r="S227"/>
  <c r="R227" s="1"/>
  <c r="Q227"/>
  <c r="P227"/>
  <c r="O227"/>
  <c r="N227"/>
  <c r="A227"/>
  <c r="BH226"/>
  <c r="BG226"/>
  <c r="BF226" s="1"/>
  <c r="BE226" s="1"/>
  <c r="BD226"/>
  <c r="BC226"/>
  <c r="BB226"/>
  <c r="AZ226"/>
  <c r="AY226"/>
  <c r="AX226" s="1"/>
  <c r="AW226"/>
  <c r="AD226"/>
  <c r="Z226"/>
  <c r="AN226" s="1"/>
  <c r="Y226"/>
  <c r="X226"/>
  <c r="AP226" s="1"/>
  <c r="W226"/>
  <c r="V226"/>
  <c r="U226" s="1"/>
  <c r="T226"/>
  <c r="S226"/>
  <c r="R226" s="1"/>
  <c r="Q226"/>
  <c r="P226"/>
  <c r="O226"/>
  <c r="N226"/>
  <c r="A226"/>
  <c r="BH225"/>
  <c r="BG225"/>
  <c r="BF225" s="1"/>
  <c r="BE225" s="1"/>
  <c r="BD225"/>
  <c r="BC225"/>
  <c r="BB225"/>
  <c r="AZ225"/>
  <c r="AY225"/>
  <c r="AX225" s="1"/>
  <c r="AW225"/>
  <c r="AD225"/>
  <c r="Z225"/>
  <c r="AN225" s="1"/>
  <c r="Y225"/>
  <c r="X225"/>
  <c r="AP225" s="1"/>
  <c r="W225"/>
  <c r="V225"/>
  <c r="U225" s="1"/>
  <c r="T225"/>
  <c r="S225"/>
  <c r="R225" s="1"/>
  <c r="Q225"/>
  <c r="P225"/>
  <c r="O225"/>
  <c r="N225"/>
  <c r="A225"/>
  <c r="BH224"/>
  <c r="BG224"/>
  <c r="BF224" s="1"/>
  <c r="BE224" s="1"/>
  <c r="BD224"/>
  <c r="BC224"/>
  <c r="BB224"/>
  <c r="AZ224"/>
  <c r="AY224"/>
  <c r="AX224" s="1"/>
  <c r="AW224"/>
  <c r="AD224"/>
  <c r="Z224"/>
  <c r="AN224" s="1"/>
  <c r="Y224"/>
  <c r="X224"/>
  <c r="AP224" s="1"/>
  <c r="W224"/>
  <c r="V224"/>
  <c r="U224" s="1"/>
  <c r="T224"/>
  <c r="S224"/>
  <c r="R224" s="1"/>
  <c r="Q224"/>
  <c r="P224"/>
  <c r="O224"/>
  <c r="N224"/>
  <c r="A224"/>
  <c r="BH223"/>
  <c r="BG223"/>
  <c r="BF223" s="1"/>
  <c r="BE223" s="1"/>
  <c r="BD223"/>
  <c r="BC223"/>
  <c r="BB223"/>
  <c r="AZ223"/>
  <c r="AY223"/>
  <c r="AX223" s="1"/>
  <c r="AW223"/>
  <c r="AD223"/>
  <c r="Z223"/>
  <c r="AN223" s="1"/>
  <c r="Y223"/>
  <c r="X223"/>
  <c r="AP223" s="1"/>
  <c r="W223"/>
  <c r="V223"/>
  <c r="U223" s="1"/>
  <c r="T223"/>
  <c r="S223"/>
  <c r="R223" s="1"/>
  <c r="Q223"/>
  <c r="P223"/>
  <c r="O223"/>
  <c r="N223"/>
  <c r="A223"/>
  <c r="BH222"/>
  <c r="BG222"/>
  <c r="BF222" s="1"/>
  <c r="BE222" s="1"/>
  <c r="BD222"/>
  <c r="BC222"/>
  <c r="BB222"/>
  <c r="AZ222"/>
  <c r="AY222"/>
  <c r="AX222" s="1"/>
  <c r="AW222"/>
  <c r="AD222"/>
  <c r="Z222"/>
  <c r="AN222" s="1"/>
  <c r="Y222"/>
  <c r="X222"/>
  <c r="AP222" s="1"/>
  <c r="W222"/>
  <c r="V222"/>
  <c r="U222" s="1"/>
  <c r="T222"/>
  <c r="S222"/>
  <c r="R222" s="1"/>
  <c r="Q222"/>
  <c r="P222"/>
  <c r="O222"/>
  <c r="N222"/>
  <c r="A222"/>
  <c r="BH221"/>
  <c r="BG221"/>
  <c r="BF221" s="1"/>
  <c r="BE221" s="1"/>
  <c r="BD221"/>
  <c r="BC221"/>
  <c r="BB221"/>
  <c r="AZ221"/>
  <c r="AY221"/>
  <c r="AX221" s="1"/>
  <c r="AW221"/>
  <c r="AD221"/>
  <c r="Z221"/>
  <c r="AN221" s="1"/>
  <c r="Y221"/>
  <c r="X221"/>
  <c r="AP221" s="1"/>
  <c r="W221"/>
  <c r="V221"/>
  <c r="U221" s="1"/>
  <c r="T221"/>
  <c r="S221"/>
  <c r="R221" s="1"/>
  <c r="Q221"/>
  <c r="P221"/>
  <c r="O221"/>
  <c r="N221"/>
  <c r="A221"/>
  <c r="BH220"/>
  <c r="BG220"/>
  <c r="BF220" s="1"/>
  <c r="BE220" s="1"/>
  <c r="BD220"/>
  <c r="BC220"/>
  <c r="BB220"/>
  <c r="AZ220"/>
  <c r="AY220"/>
  <c r="AX220" s="1"/>
  <c r="AW220"/>
  <c r="AD220"/>
  <c r="Z220"/>
  <c r="AN220" s="1"/>
  <c r="Y220"/>
  <c r="X220"/>
  <c r="AP220" s="1"/>
  <c r="W220"/>
  <c r="V220"/>
  <c r="U220" s="1"/>
  <c r="T220"/>
  <c r="S220"/>
  <c r="R220" s="1"/>
  <c r="Q220"/>
  <c r="P220"/>
  <c r="O220"/>
  <c r="N220"/>
  <c r="A220"/>
  <c r="BH219"/>
  <c r="BG219"/>
  <c r="BF219" s="1"/>
  <c r="BE219" s="1"/>
  <c r="BD219"/>
  <c r="BC219"/>
  <c r="BB219"/>
  <c r="AZ219"/>
  <c r="AY219"/>
  <c r="AX219" s="1"/>
  <c r="AW219"/>
  <c r="AD219"/>
  <c r="Z219"/>
  <c r="AN219" s="1"/>
  <c r="Y219"/>
  <c r="X219"/>
  <c r="AP219" s="1"/>
  <c r="W219"/>
  <c r="V219"/>
  <c r="U219" s="1"/>
  <c r="T219"/>
  <c r="S219"/>
  <c r="R219" s="1"/>
  <c r="Q219"/>
  <c r="P219"/>
  <c r="O219"/>
  <c r="N219"/>
  <c r="A219"/>
  <c r="BH218"/>
  <c r="BG218"/>
  <c r="BF218" s="1"/>
  <c r="BE218" s="1"/>
  <c r="BD218"/>
  <c r="BC218"/>
  <c r="BB218"/>
  <c r="AZ218"/>
  <c r="AY218"/>
  <c r="AX218" s="1"/>
  <c r="AW218"/>
  <c r="AD218"/>
  <c r="Z218"/>
  <c r="AN218" s="1"/>
  <c r="Y218"/>
  <c r="X218"/>
  <c r="AP218" s="1"/>
  <c r="W218"/>
  <c r="V218"/>
  <c r="U218" s="1"/>
  <c r="T218"/>
  <c r="S218"/>
  <c r="R218" s="1"/>
  <c r="Q218"/>
  <c r="P218"/>
  <c r="O218"/>
  <c r="N218"/>
  <c r="A218"/>
  <c r="BH217"/>
  <c r="BG217"/>
  <c r="BF217" s="1"/>
  <c r="BE217" s="1"/>
  <c r="BD217"/>
  <c r="BC217"/>
  <c r="BB217"/>
  <c r="AZ217"/>
  <c r="AY217"/>
  <c r="AX217" s="1"/>
  <c r="AW217"/>
  <c r="AD217"/>
  <c r="Z217"/>
  <c r="AN217" s="1"/>
  <c r="Y217"/>
  <c r="X217"/>
  <c r="AP217" s="1"/>
  <c r="W217"/>
  <c r="V217"/>
  <c r="U217" s="1"/>
  <c r="T217"/>
  <c r="S217"/>
  <c r="R217" s="1"/>
  <c r="Q217"/>
  <c r="P217"/>
  <c r="O217"/>
  <c r="N217"/>
  <c r="A217"/>
  <c r="BH216"/>
  <c r="BG216"/>
  <c r="BF216" s="1"/>
  <c r="BE216" s="1"/>
  <c r="BD216"/>
  <c r="BC216"/>
  <c r="BB216"/>
  <c r="AZ216"/>
  <c r="AY216"/>
  <c r="AX216" s="1"/>
  <c r="AW216"/>
  <c r="AD216"/>
  <c r="Z216"/>
  <c r="AN216" s="1"/>
  <c r="Y216"/>
  <c r="X216"/>
  <c r="AP216" s="1"/>
  <c r="W216"/>
  <c r="V216"/>
  <c r="U216" s="1"/>
  <c r="T216"/>
  <c r="S216"/>
  <c r="R216" s="1"/>
  <c r="Q216"/>
  <c r="P216"/>
  <c r="O216"/>
  <c r="N216"/>
  <c r="A216"/>
  <c r="BH215"/>
  <c r="BG215"/>
  <c r="BF215" s="1"/>
  <c r="BE215" s="1"/>
  <c r="BD215"/>
  <c r="BC215"/>
  <c r="BB215"/>
  <c r="AZ215"/>
  <c r="AY215"/>
  <c r="AX215" s="1"/>
  <c r="AW215"/>
  <c r="AD215"/>
  <c r="Z215"/>
  <c r="AN215" s="1"/>
  <c r="Y215"/>
  <c r="X215"/>
  <c r="AP215" s="1"/>
  <c r="W215"/>
  <c r="V215"/>
  <c r="U215" s="1"/>
  <c r="T215"/>
  <c r="S215"/>
  <c r="R215" s="1"/>
  <c r="Q215"/>
  <c r="P215"/>
  <c r="O215"/>
  <c r="N215"/>
  <c r="A215"/>
  <c r="BH214"/>
  <c r="BG214"/>
  <c r="BF214" s="1"/>
  <c r="BE214" s="1"/>
  <c r="BD214"/>
  <c r="BC214"/>
  <c r="BB214"/>
  <c r="AZ214"/>
  <c r="AY214"/>
  <c r="AX214" s="1"/>
  <c r="AW214"/>
  <c r="AD214"/>
  <c r="Z214"/>
  <c r="AN214" s="1"/>
  <c r="Y214"/>
  <c r="X214"/>
  <c r="AP214" s="1"/>
  <c r="W214"/>
  <c r="V214"/>
  <c r="U214" s="1"/>
  <c r="T214"/>
  <c r="S214"/>
  <c r="R214" s="1"/>
  <c r="Q214"/>
  <c r="P214"/>
  <c r="O214"/>
  <c r="N214"/>
  <c r="A214"/>
  <c r="BH213"/>
  <c r="BG213"/>
  <c r="BF213" s="1"/>
  <c r="BE213" s="1"/>
  <c r="BD213"/>
  <c r="BC213"/>
  <c r="BB213"/>
  <c r="AZ213"/>
  <c r="AY213"/>
  <c r="AX213" s="1"/>
  <c r="AW213"/>
  <c r="AD213"/>
  <c r="Z213"/>
  <c r="AN213" s="1"/>
  <c r="Y213"/>
  <c r="X213"/>
  <c r="AP213" s="1"/>
  <c r="W213"/>
  <c r="V213"/>
  <c r="U213" s="1"/>
  <c r="T213"/>
  <c r="S213"/>
  <c r="R213" s="1"/>
  <c r="Q213"/>
  <c r="P213"/>
  <c r="O213"/>
  <c r="N213"/>
  <c r="A213"/>
  <c r="BH212"/>
  <c r="BG212"/>
  <c r="BF212" s="1"/>
  <c r="BE212" s="1"/>
  <c r="BD212"/>
  <c r="BC212"/>
  <c r="BB212"/>
  <c r="AZ212"/>
  <c r="AY212"/>
  <c r="AX212" s="1"/>
  <c r="AW212"/>
  <c r="AD212"/>
  <c r="Z212"/>
  <c r="AN212" s="1"/>
  <c r="Y212"/>
  <c r="X212"/>
  <c r="AP212" s="1"/>
  <c r="W212"/>
  <c r="V212"/>
  <c r="U212" s="1"/>
  <c r="T212"/>
  <c r="S212"/>
  <c r="R212" s="1"/>
  <c r="Q212"/>
  <c r="P212"/>
  <c r="O212"/>
  <c r="N212"/>
  <c r="A212"/>
  <c r="BH211"/>
  <c r="BG211"/>
  <c r="BF211" s="1"/>
  <c r="BE211" s="1"/>
  <c r="BD211"/>
  <c r="BC211"/>
  <c r="BB211"/>
  <c r="AZ211"/>
  <c r="AY211"/>
  <c r="AX211" s="1"/>
  <c r="AW211"/>
  <c r="AD211"/>
  <c r="Z211"/>
  <c r="AN211" s="1"/>
  <c r="Y211"/>
  <c r="X211"/>
  <c r="AP211" s="1"/>
  <c r="W211"/>
  <c r="V211"/>
  <c r="U211" s="1"/>
  <c r="T211"/>
  <c r="S211"/>
  <c r="R211" s="1"/>
  <c r="Q211"/>
  <c r="P211"/>
  <c r="O211"/>
  <c r="N211"/>
  <c r="A211"/>
  <c r="BH210"/>
  <c r="BG210"/>
  <c r="BF210" s="1"/>
  <c r="BE210" s="1"/>
  <c r="BD210"/>
  <c r="BC210"/>
  <c r="BB210"/>
  <c r="AZ210"/>
  <c r="AY210"/>
  <c r="AX210" s="1"/>
  <c r="AW210"/>
  <c r="AD210"/>
  <c r="Z210"/>
  <c r="AN210" s="1"/>
  <c r="Y210"/>
  <c r="X210"/>
  <c r="AP210" s="1"/>
  <c r="W210"/>
  <c r="V210"/>
  <c r="U210" s="1"/>
  <c r="T210"/>
  <c r="S210"/>
  <c r="R210" s="1"/>
  <c r="Q210"/>
  <c r="P210"/>
  <c r="O210"/>
  <c r="N210"/>
  <c r="A210"/>
  <c r="BH209"/>
  <c r="BG209"/>
  <c r="BF209" s="1"/>
  <c r="BE209" s="1"/>
  <c r="BD209"/>
  <c r="BC209"/>
  <c r="BB209"/>
  <c r="AZ209"/>
  <c r="AY209"/>
  <c r="AX209" s="1"/>
  <c r="AW209"/>
  <c r="AD209"/>
  <c r="Z209"/>
  <c r="AN209" s="1"/>
  <c r="Y209"/>
  <c r="X209"/>
  <c r="AP209" s="1"/>
  <c r="W209"/>
  <c r="V209"/>
  <c r="U209" s="1"/>
  <c r="T209"/>
  <c r="S209"/>
  <c r="R209" s="1"/>
  <c r="Q209"/>
  <c r="P209"/>
  <c r="O209"/>
  <c r="N209"/>
  <c r="A209"/>
  <c r="BH208"/>
  <c r="BG208"/>
  <c r="BF208" s="1"/>
  <c r="BE208" s="1"/>
  <c r="BD208"/>
  <c r="BC208"/>
  <c r="BB208"/>
  <c r="AZ208"/>
  <c r="AY208"/>
  <c r="AX208" s="1"/>
  <c r="AW208"/>
  <c r="AD208"/>
  <c r="Z208"/>
  <c r="AN208" s="1"/>
  <c r="Y208"/>
  <c r="X208"/>
  <c r="AP208" s="1"/>
  <c r="W208"/>
  <c r="V208"/>
  <c r="U208" s="1"/>
  <c r="T208"/>
  <c r="S208"/>
  <c r="R208" s="1"/>
  <c r="Q208"/>
  <c r="P208"/>
  <c r="O208"/>
  <c r="N208"/>
  <c r="A208"/>
  <c r="BH207"/>
  <c r="BG207"/>
  <c r="BF207" s="1"/>
  <c r="BE207" s="1"/>
  <c r="BD207"/>
  <c r="BC207"/>
  <c r="BB207"/>
  <c r="AZ207"/>
  <c r="AY207"/>
  <c r="AX207" s="1"/>
  <c r="AW207"/>
  <c r="AD207"/>
  <c r="Z207"/>
  <c r="AN207" s="1"/>
  <c r="Y207"/>
  <c r="X207"/>
  <c r="AP207" s="1"/>
  <c r="W207"/>
  <c r="V207"/>
  <c r="U207" s="1"/>
  <c r="T207"/>
  <c r="S207"/>
  <c r="R207" s="1"/>
  <c r="Q207"/>
  <c r="P207"/>
  <c r="O207"/>
  <c r="N207"/>
  <c r="A207"/>
  <c r="BH206"/>
  <c r="BG206"/>
  <c r="BF206" s="1"/>
  <c r="BE206" s="1"/>
  <c r="BD206"/>
  <c r="BC206"/>
  <c r="BB206"/>
  <c r="AZ206"/>
  <c r="AY206"/>
  <c r="AX206" s="1"/>
  <c r="AW206"/>
  <c r="AD206"/>
  <c r="Z206"/>
  <c r="AN206" s="1"/>
  <c r="Y206"/>
  <c r="X206"/>
  <c r="AP206" s="1"/>
  <c r="W206"/>
  <c r="V206"/>
  <c r="U206" s="1"/>
  <c r="T206"/>
  <c r="S206"/>
  <c r="R206" s="1"/>
  <c r="Q206"/>
  <c r="P206"/>
  <c r="O206"/>
  <c r="N206"/>
  <c r="A206"/>
  <c r="BH205"/>
  <c r="BG205"/>
  <c r="BF205" s="1"/>
  <c r="BE205" s="1"/>
  <c r="BD205"/>
  <c r="BC205"/>
  <c r="BB205"/>
  <c r="AZ205"/>
  <c r="AY205"/>
  <c r="AX205" s="1"/>
  <c r="AW205"/>
  <c r="AD205"/>
  <c r="Z205"/>
  <c r="AN205" s="1"/>
  <c r="Y205"/>
  <c r="X205"/>
  <c r="AP205" s="1"/>
  <c r="W205"/>
  <c r="V205"/>
  <c r="U205" s="1"/>
  <c r="T205"/>
  <c r="S205"/>
  <c r="R205" s="1"/>
  <c r="Q205"/>
  <c r="P205"/>
  <c r="O205"/>
  <c r="N205"/>
  <c r="A205"/>
  <c r="BH204"/>
  <c r="BG204"/>
  <c r="BF204" s="1"/>
  <c r="BE204" s="1"/>
  <c r="BD204"/>
  <c r="BC204"/>
  <c r="BB204"/>
  <c r="AZ204"/>
  <c r="AY204"/>
  <c r="AX204" s="1"/>
  <c r="AW204"/>
  <c r="AD204"/>
  <c r="Z204"/>
  <c r="AN204" s="1"/>
  <c r="Y204"/>
  <c r="X204"/>
  <c r="AP204" s="1"/>
  <c r="W204"/>
  <c r="V204"/>
  <c r="U204" s="1"/>
  <c r="T204"/>
  <c r="S204"/>
  <c r="R204" s="1"/>
  <c r="Q204"/>
  <c r="P204"/>
  <c r="O204"/>
  <c r="N204"/>
  <c r="A204"/>
  <c r="BH203"/>
  <c r="BG203"/>
  <c r="BF203" s="1"/>
  <c r="BE203" s="1"/>
  <c r="BD203"/>
  <c r="BC203"/>
  <c r="BB203"/>
  <c r="AZ203"/>
  <c r="AY203"/>
  <c r="AX203" s="1"/>
  <c r="AW203"/>
  <c r="AD203"/>
  <c r="Z203"/>
  <c r="AN203" s="1"/>
  <c r="Y203"/>
  <c r="X203"/>
  <c r="AP203" s="1"/>
  <c r="W203"/>
  <c r="V203"/>
  <c r="U203" s="1"/>
  <c r="T203"/>
  <c r="S203"/>
  <c r="R203" s="1"/>
  <c r="Q203"/>
  <c r="P203"/>
  <c r="O203"/>
  <c r="N203"/>
  <c r="A203"/>
  <c r="BH202"/>
  <c r="BG202"/>
  <c r="BF202" s="1"/>
  <c r="BE202" s="1"/>
  <c r="BD202"/>
  <c r="BC202"/>
  <c r="BB202"/>
  <c r="AZ202"/>
  <c r="AY202"/>
  <c r="AX202" s="1"/>
  <c r="AW202"/>
  <c r="AD202"/>
  <c r="Z202"/>
  <c r="AN202" s="1"/>
  <c r="Y202"/>
  <c r="X202"/>
  <c r="AP202" s="1"/>
  <c r="W202"/>
  <c r="V202"/>
  <c r="U202" s="1"/>
  <c r="T202"/>
  <c r="S202"/>
  <c r="R202" s="1"/>
  <c r="Q202"/>
  <c r="P202"/>
  <c r="O202"/>
  <c r="N202"/>
  <c r="A202"/>
  <c r="BH201"/>
  <c r="BG201"/>
  <c r="BF201" s="1"/>
  <c r="BE201" s="1"/>
  <c r="BD201"/>
  <c r="BC201"/>
  <c r="BB201"/>
  <c r="AZ201"/>
  <c r="AY201"/>
  <c r="AX201" s="1"/>
  <c r="AW201"/>
  <c r="AD201"/>
  <c r="Z201"/>
  <c r="AN201" s="1"/>
  <c r="Y201"/>
  <c r="X201"/>
  <c r="AP201" s="1"/>
  <c r="W201"/>
  <c r="V201"/>
  <c r="U201" s="1"/>
  <c r="T201"/>
  <c r="S201"/>
  <c r="R201" s="1"/>
  <c r="Q201"/>
  <c r="P201"/>
  <c r="O201"/>
  <c r="N201"/>
  <c r="A201"/>
  <c r="BH200"/>
  <c r="BG200"/>
  <c r="BF200" s="1"/>
  <c r="BE200" s="1"/>
  <c r="BD200"/>
  <c r="BC200"/>
  <c r="BB200"/>
  <c r="AZ200"/>
  <c r="AY200"/>
  <c r="AX200" s="1"/>
  <c r="AW200"/>
  <c r="AD200"/>
  <c r="Z200"/>
  <c r="AN200" s="1"/>
  <c r="Y200"/>
  <c r="X200"/>
  <c r="AP200" s="1"/>
  <c r="W200"/>
  <c r="V200"/>
  <c r="U200" s="1"/>
  <c r="T200"/>
  <c r="S200"/>
  <c r="R200" s="1"/>
  <c r="Q200"/>
  <c r="P200"/>
  <c r="O200"/>
  <c r="N200"/>
  <c r="A200"/>
  <c r="BH199"/>
  <c r="BG199"/>
  <c r="BF199" s="1"/>
  <c r="BE199" s="1"/>
  <c r="BD199"/>
  <c r="BC199"/>
  <c r="BB199"/>
  <c r="AZ199"/>
  <c r="AY199"/>
  <c r="AX199" s="1"/>
  <c r="AW199"/>
  <c r="AD199"/>
  <c r="Z199"/>
  <c r="AN199" s="1"/>
  <c r="Y199"/>
  <c r="X199"/>
  <c r="AP199" s="1"/>
  <c r="W199"/>
  <c r="V199"/>
  <c r="U199" s="1"/>
  <c r="T199"/>
  <c r="S199"/>
  <c r="R199" s="1"/>
  <c r="Q199"/>
  <c r="P199"/>
  <c r="O199"/>
  <c r="N199"/>
  <c r="A199"/>
  <c r="BH198"/>
  <c r="BG198"/>
  <c r="BF198" s="1"/>
  <c r="BE198" s="1"/>
  <c r="BD198"/>
  <c r="BC198"/>
  <c r="BB198"/>
  <c r="AZ198"/>
  <c r="AY198"/>
  <c r="AX198" s="1"/>
  <c r="AW198"/>
  <c r="AP198"/>
  <c r="AL198"/>
  <c r="AG198"/>
  <c r="AD198"/>
  <c r="Z198"/>
  <c r="AN198" s="1"/>
  <c r="Y198"/>
  <c r="W198"/>
  <c r="V198"/>
  <c r="U198" s="1"/>
  <c r="T198"/>
  <c r="S198"/>
  <c r="R198" s="1"/>
  <c r="Q198"/>
  <c r="P198"/>
  <c r="O198"/>
  <c r="N198"/>
  <c r="A198"/>
  <c r="BH197"/>
  <c r="BG197"/>
  <c r="BF197" s="1"/>
  <c r="BE197" s="1"/>
  <c r="BD197"/>
  <c r="BC197"/>
  <c r="BB197"/>
  <c r="AZ197"/>
  <c r="AY197"/>
  <c r="AX197" s="1"/>
  <c r="AW197"/>
  <c r="AD197"/>
  <c r="Z197"/>
  <c r="AN197" s="1"/>
  <c r="Y197"/>
  <c r="X197"/>
  <c r="AP197" s="1"/>
  <c r="W197"/>
  <c r="V197"/>
  <c r="U197" s="1"/>
  <c r="T197"/>
  <c r="S197"/>
  <c r="R197" s="1"/>
  <c r="Q197"/>
  <c r="P197"/>
  <c r="O197"/>
  <c r="N197"/>
  <c r="A197"/>
  <c r="BH196"/>
  <c r="BG196"/>
  <c r="BF196" s="1"/>
  <c r="BE196" s="1"/>
  <c r="BD196"/>
  <c r="BC196"/>
  <c r="BB196"/>
  <c r="AZ196"/>
  <c r="AY196"/>
  <c r="AX196" s="1"/>
  <c r="AW196"/>
  <c r="AD196"/>
  <c r="Z196"/>
  <c r="AN196" s="1"/>
  <c r="Y196"/>
  <c r="X196"/>
  <c r="AP196" s="1"/>
  <c r="W196"/>
  <c r="V196"/>
  <c r="U196" s="1"/>
  <c r="T196"/>
  <c r="S196"/>
  <c r="R196" s="1"/>
  <c r="Q196"/>
  <c r="P196"/>
  <c r="O196"/>
  <c r="N196"/>
  <c r="A196"/>
  <c r="BH195"/>
  <c r="BG195"/>
  <c r="BF195" s="1"/>
  <c r="BE195" s="1"/>
  <c r="BD195"/>
  <c r="BC195"/>
  <c r="BB195"/>
  <c r="AZ195"/>
  <c r="AY195"/>
  <c r="AX195" s="1"/>
  <c r="AW195"/>
  <c r="AD195"/>
  <c r="Z195"/>
  <c r="AN195" s="1"/>
  <c r="Y195"/>
  <c r="X195"/>
  <c r="AP195" s="1"/>
  <c r="W195"/>
  <c r="V195"/>
  <c r="U195" s="1"/>
  <c r="T195"/>
  <c r="S195"/>
  <c r="R195" s="1"/>
  <c r="Q195"/>
  <c r="P195"/>
  <c r="O195"/>
  <c r="N195"/>
  <c r="A195"/>
  <c r="BH194"/>
  <c r="BG194"/>
  <c r="BF194" s="1"/>
  <c r="BE194" s="1"/>
  <c r="BD194"/>
  <c r="BC194"/>
  <c r="BB194"/>
  <c r="AZ194"/>
  <c r="AY194"/>
  <c r="AX194" s="1"/>
  <c r="AW194"/>
  <c r="AD194"/>
  <c r="Z194"/>
  <c r="AN194" s="1"/>
  <c r="Y194"/>
  <c r="X194"/>
  <c r="AP194" s="1"/>
  <c r="W194"/>
  <c r="V194"/>
  <c r="U194" s="1"/>
  <c r="T194"/>
  <c r="S194"/>
  <c r="R194" s="1"/>
  <c r="Q194"/>
  <c r="P194"/>
  <c r="O194"/>
  <c r="N194"/>
  <c r="A194"/>
  <c r="BH193"/>
  <c r="BG193"/>
  <c r="BF193" s="1"/>
  <c r="BE193" s="1"/>
  <c r="BD193"/>
  <c r="BC193"/>
  <c r="BB193"/>
  <c r="AZ193"/>
  <c r="AY193"/>
  <c r="AX193" s="1"/>
  <c r="AW193"/>
  <c r="AD193"/>
  <c r="Z193"/>
  <c r="AN193" s="1"/>
  <c r="Y193"/>
  <c r="X193"/>
  <c r="AP193" s="1"/>
  <c r="W193"/>
  <c r="V193"/>
  <c r="U193" s="1"/>
  <c r="T193"/>
  <c r="S193"/>
  <c r="R193" s="1"/>
  <c r="Q193"/>
  <c r="P193"/>
  <c r="O193"/>
  <c r="N193"/>
  <c r="A193"/>
  <c r="BH192"/>
  <c r="BG192"/>
  <c r="BF192" s="1"/>
  <c r="BE192" s="1"/>
  <c r="BD192"/>
  <c r="BC192"/>
  <c r="BB192"/>
  <c r="AZ192"/>
  <c r="AY192"/>
  <c r="AX192" s="1"/>
  <c r="AW192"/>
  <c r="AD192"/>
  <c r="Z192"/>
  <c r="AN192" s="1"/>
  <c r="Y192"/>
  <c r="X192"/>
  <c r="AP192" s="1"/>
  <c r="W192"/>
  <c r="V192"/>
  <c r="U192" s="1"/>
  <c r="T192"/>
  <c r="S192"/>
  <c r="R192" s="1"/>
  <c r="Q192"/>
  <c r="P192"/>
  <c r="O192"/>
  <c r="N192"/>
  <c r="A192"/>
  <c r="BH191"/>
  <c r="BG191"/>
  <c r="BF191" s="1"/>
  <c r="BE191" s="1"/>
  <c r="BD191"/>
  <c r="BC191"/>
  <c r="BB191"/>
  <c r="AZ191"/>
  <c r="AY191"/>
  <c r="AX191" s="1"/>
  <c r="AW191"/>
  <c r="AD191"/>
  <c r="Z191"/>
  <c r="AN191" s="1"/>
  <c r="Y191"/>
  <c r="X191"/>
  <c r="AP191" s="1"/>
  <c r="W191"/>
  <c r="V191"/>
  <c r="U191" s="1"/>
  <c r="T191"/>
  <c r="S191"/>
  <c r="R191" s="1"/>
  <c r="Q191"/>
  <c r="P191"/>
  <c r="O191"/>
  <c r="N191"/>
  <c r="A191"/>
  <c r="BH190"/>
  <c r="BG190"/>
  <c r="BF190" s="1"/>
  <c r="BE190" s="1"/>
  <c r="BD190"/>
  <c r="BC190"/>
  <c r="BB190"/>
  <c r="AZ190"/>
  <c r="AY190"/>
  <c r="AX190" s="1"/>
  <c r="AW190"/>
  <c r="AD190"/>
  <c r="Z190"/>
  <c r="AN190" s="1"/>
  <c r="Y190"/>
  <c r="X190"/>
  <c r="AP190" s="1"/>
  <c r="W190"/>
  <c r="V190"/>
  <c r="U190" s="1"/>
  <c r="T190"/>
  <c r="S190"/>
  <c r="R190" s="1"/>
  <c r="Q190"/>
  <c r="P190"/>
  <c r="O190"/>
  <c r="N190"/>
  <c r="A190"/>
  <c r="BH189"/>
  <c r="BG189"/>
  <c r="BF189" s="1"/>
  <c r="BE189" s="1"/>
  <c r="BD189"/>
  <c r="BC189"/>
  <c r="BB189"/>
  <c r="AZ189"/>
  <c r="AY189"/>
  <c r="AX189" s="1"/>
  <c r="AW189"/>
  <c r="AD189"/>
  <c r="Z189"/>
  <c r="AN189" s="1"/>
  <c r="Y189"/>
  <c r="X189"/>
  <c r="AP189" s="1"/>
  <c r="W189"/>
  <c r="V189"/>
  <c r="U189" s="1"/>
  <c r="T189"/>
  <c r="S189"/>
  <c r="R189" s="1"/>
  <c r="Q189"/>
  <c r="P189"/>
  <c r="O189"/>
  <c r="N189"/>
  <c r="A189"/>
  <c r="BH188"/>
  <c r="BG188"/>
  <c r="BF188" s="1"/>
  <c r="BE188" s="1"/>
  <c r="BD188"/>
  <c r="BC188"/>
  <c r="BB188"/>
  <c r="AZ188"/>
  <c r="AY188"/>
  <c r="AX188" s="1"/>
  <c r="AW188"/>
  <c r="AD188"/>
  <c r="Z188"/>
  <c r="AN188" s="1"/>
  <c r="Y188"/>
  <c r="X188"/>
  <c r="AP188" s="1"/>
  <c r="W188"/>
  <c r="V188"/>
  <c r="U188" s="1"/>
  <c r="T188"/>
  <c r="S188"/>
  <c r="R188" s="1"/>
  <c r="Q188"/>
  <c r="P188"/>
  <c r="O188"/>
  <c r="N188"/>
  <c r="A188"/>
  <c r="BH187"/>
  <c r="BG187"/>
  <c r="BF187" s="1"/>
  <c r="BE187" s="1"/>
  <c r="BD187"/>
  <c r="BC187"/>
  <c r="BB187"/>
  <c r="AZ187"/>
  <c r="AY187"/>
  <c r="AX187" s="1"/>
  <c r="AW187"/>
  <c r="AD187"/>
  <c r="Z187"/>
  <c r="AN187" s="1"/>
  <c r="Y187"/>
  <c r="X187"/>
  <c r="AP187" s="1"/>
  <c r="W187"/>
  <c r="V187"/>
  <c r="U187" s="1"/>
  <c r="T187"/>
  <c r="S187"/>
  <c r="R187" s="1"/>
  <c r="Q187"/>
  <c r="P187"/>
  <c r="O187"/>
  <c r="N187"/>
  <c r="A187"/>
  <c r="BH186"/>
  <c r="BG186"/>
  <c r="BF186" s="1"/>
  <c r="BE186" s="1"/>
  <c r="BD186"/>
  <c r="BC186"/>
  <c r="BB186"/>
  <c r="AZ186"/>
  <c r="AY186"/>
  <c r="AX186" s="1"/>
  <c r="AW186"/>
  <c r="AD186"/>
  <c r="Z186"/>
  <c r="AN186" s="1"/>
  <c r="Y186"/>
  <c r="X186"/>
  <c r="AP186" s="1"/>
  <c r="W186"/>
  <c r="V186"/>
  <c r="U186" s="1"/>
  <c r="T186"/>
  <c r="S186"/>
  <c r="R186" s="1"/>
  <c r="Q186"/>
  <c r="P186"/>
  <c r="O186"/>
  <c r="N186"/>
  <c r="A186"/>
  <c r="BH185"/>
  <c r="BG185"/>
  <c r="BF185" s="1"/>
  <c r="BE185" s="1"/>
  <c r="BD185"/>
  <c r="BC185"/>
  <c r="BB185"/>
  <c r="AZ185"/>
  <c r="AY185"/>
  <c r="AX185" s="1"/>
  <c r="AW185"/>
  <c r="AD185"/>
  <c r="Z185"/>
  <c r="AN185" s="1"/>
  <c r="Y185"/>
  <c r="X185"/>
  <c r="AP185" s="1"/>
  <c r="W185"/>
  <c r="V185"/>
  <c r="U185" s="1"/>
  <c r="T185"/>
  <c r="S185"/>
  <c r="R185" s="1"/>
  <c r="Q185"/>
  <c r="P185"/>
  <c r="O185"/>
  <c r="N185"/>
  <c r="A185"/>
  <c r="BH184"/>
  <c r="BG184"/>
  <c r="BF184" s="1"/>
  <c r="BE184" s="1"/>
  <c r="BD184"/>
  <c r="BC184"/>
  <c r="BB184"/>
  <c r="AZ184"/>
  <c r="AY184"/>
  <c r="AX184" s="1"/>
  <c r="AW184"/>
  <c r="AD184"/>
  <c r="Z184"/>
  <c r="AN184" s="1"/>
  <c r="Y184"/>
  <c r="X184"/>
  <c r="AP184" s="1"/>
  <c r="W184"/>
  <c r="V184"/>
  <c r="U184" s="1"/>
  <c r="T184"/>
  <c r="S184"/>
  <c r="R184" s="1"/>
  <c r="Q184"/>
  <c r="P184"/>
  <c r="O184"/>
  <c r="N184"/>
  <c r="A184"/>
  <c r="BH183"/>
  <c r="BG183"/>
  <c r="BF183" s="1"/>
  <c r="BE183" s="1"/>
  <c r="BD183"/>
  <c r="BC183"/>
  <c r="BB183"/>
  <c r="AZ183"/>
  <c r="AY183"/>
  <c r="AX183" s="1"/>
  <c r="AW183"/>
  <c r="AD183"/>
  <c r="Z183"/>
  <c r="AN183" s="1"/>
  <c r="Y183"/>
  <c r="X183"/>
  <c r="AP183" s="1"/>
  <c r="W183"/>
  <c r="V183"/>
  <c r="U183" s="1"/>
  <c r="T183"/>
  <c r="S183"/>
  <c r="R183" s="1"/>
  <c r="Q183"/>
  <c r="P183"/>
  <c r="O183"/>
  <c r="N183"/>
  <c r="A183"/>
  <c r="BH182"/>
  <c r="BG182"/>
  <c r="BF182" s="1"/>
  <c r="BE182" s="1"/>
  <c r="BD182"/>
  <c r="BC182"/>
  <c r="BB182"/>
  <c r="AZ182"/>
  <c r="AY182"/>
  <c r="AX182" s="1"/>
  <c r="AW182"/>
  <c r="AD182"/>
  <c r="Z182"/>
  <c r="AN182" s="1"/>
  <c r="Y182"/>
  <c r="X182"/>
  <c r="AP182" s="1"/>
  <c r="W182"/>
  <c r="V182"/>
  <c r="U182" s="1"/>
  <c r="T182"/>
  <c r="S182"/>
  <c r="R182" s="1"/>
  <c r="Q182"/>
  <c r="P182"/>
  <c r="O182"/>
  <c r="N182"/>
  <c r="A182"/>
  <c r="BH181"/>
  <c r="BG181"/>
  <c r="BF181" s="1"/>
  <c r="BE181" s="1"/>
  <c r="BD181"/>
  <c r="BC181"/>
  <c r="BB181"/>
  <c r="AZ181"/>
  <c r="AY181"/>
  <c r="AX181" s="1"/>
  <c r="AW181"/>
  <c r="AD181"/>
  <c r="Z181"/>
  <c r="AN181" s="1"/>
  <c r="Y181"/>
  <c r="X181"/>
  <c r="AP181" s="1"/>
  <c r="W181"/>
  <c r="V181"/>
  <c r="U181" s="1"/>
  <c r="T181"/>
  <c r="S181"/>
  <c r="R181" s="1"/>
  <c r="Q181"/>
  <c r="P181"/>
  <c r="O181"/>
  <c r="N181"/>
  <c r="A181"/>
  <c r="BH180"/>
  <c r="BG180"/>
  <c r="BF180" s="1"/>
  <c r="BE180" s="1"/>
  <c r="BD180"/>
  <c r="BC180"/>
  <c r="BB180"/>
  <c r="AZ180"/>
  <c r="AY180"/>
  <c r="AX180" s="1"/>
  <c r="AW180"/>
  <c r="AD180"/>
  <c r="Z180"/>
  <c r="AN180" s="1"/>
  <c r="Y180"/>
  <c r="X180"/>
  <c r="AP180" s="1"/>
  <c r="W180"/>
  <c r="V180"/>
  <c r="U180" s="1"/>
  <c r="T180"/>
  <c r="S180"/>
  <c r="R180" s="1"/>
  <c r="Q180"/>
  <c r="P180"/>
  <c r="O180"/>
  <c r="N180"/>
  <c r="A180"/>
  <c r="BH179"/>
  <c r="BG179"/>
  <c r="BF179" s="1"/>
  <c r="BE179" s="1"/>
  <c r="BD179"/>
  <c r="BC179"/>
  <c r="BB179"/>
  <c r="AZ179"/>
  <c r="AY179"/>
  <c r="AX179" s="1"/>
  <c r="AW179"/>
  <c r="AD179"/>
  <c r="Z179"/>
  <c r="AN179" s="1"/>
  <c r="Y179"/>
  <c r="X179"/>
  <c r="AP179" s="1"/>
  <c r="W179"/>
  <c r="V179"/>
  <c r="U179" s="1"/>
  <c r="T179"/>
  <c r="S179"/>
  <c r="R179" s="1"/>
  <c r="Q179"/>
  <c r="P179"/>
  <c r="O179"/>
  <c r="N179"/>
  <c r="A179"/>
  <c r="BH178"/>
  <c r="BG178"/>
  <c r="BF178" s="1"/>
  <c r="BE178" s="1"/>
  <c r="BD178"/>
  <c r="BC178"/>
  <c r="BB178"/>
  <c r="AZ178"/>
  <c r="AY178"/>
  <c r="AX178" s="1"/>
  <c r="AW178"/>
  <c r="AP178"/>
  <c r="AL178"/>
  <c r="AG178"/>
  <c r="AD178"/>
  <c r="Z178"/>
  <c r="AN178" s="1"/>
  <c r="Y178"/>
  <c r="W178"/>
  <c r="V178"/>
  <c r="U178" s="1"/>
  <c r="T178"/>
  <c r="S178"/>
  <c r="R178" s="1"/>
  <c r="Q178"/>
  <c r="P178"/>
  <c r="O178"/>
  <c r="N178"/>
  <c r="A178"/>
  <c r="BH177"/>
  <c r="BG177"/>
  <c r="BF177" s="1"/>
  <c r="BE177" s="1"/>
  <c r="BD177"/>
  <c r="BC177"/>
  <c r="BB177"/>
  <c r="AZ177"/>
  <c r="AY177"/>
  <c r="AX177" s="1"/>
  <c r="AW177"/>
  <c r="AD177"/>
  <c r="Z177"/>
  <c r="AN177" s="1"/>
  <c r="Y177"/>
  <c r="X177"/>
  <c r="AP177" s="1"/>
  <c r="W177"/>
  <c r="V177"/>
  <c r="U177" s="1"/>
  <c r="T177"/>
  <c r="S177"/>
  <c r="R177" s="1"/>
  <c r="Q177"/>
  <c r="P177"/>
  <c r="O177"/>
  <c r="N177"/>
  <c r="A177"/>
  <c r="BH176"/>
  <c r="BG176"/>
  <c r="BF176" s="1"/>
  <c r="BE176" s="1"/>
  <c r="BD176"/>
  <c r="BC176"/>
  <c r="BB176"/>
  <c r="AZ176"/>
  <c r="AY176"/>
  <c r="AX176" s="1"/>
  <c r="AW176"/>
  <c r="AD176"/>
  <c r="Z176"/>
  <c r="AN176" s="1"/>
  <c r="Y176"/>
  <c r="X176"/>
  <c r="AP176" s="1"/>
  <c r="W176"/>
  <c r="V176"/>
  <c r="U176" s="1"/>
  <c r="T176"/>
  <c r="S176"/>
  <c r="R176" s="1"/>
  <c r="Q176"/>
  <c r="P176"/>
  <c r="O176"/>
  <c r="N176"/>
  <c r="A176"/>
  <c r="BH175"/>
  <c r="BG175"/>
  <c r="BF175" s="1"/>
  <c r="BE175" s="1"/>
  <c r="BD175"/>
  <c r="BC175"/>
  <c r="BB175"/>
  <c r="AZ175"/>
  <c r="AY175"/>
  <c r="AX175" s="1"/>
  <c r="AW175"/>
  <c r="AD175"/>
  <c r="Z175"/>
  <c r="AN175" s="1"/>
  <c r="Y175"/>
  <c r="X175"/>
  <c r="AP175" s="1"/>
  <c r="W175"/>
  <c r="V175"/>
  <c r="U175" s="1"/>
  <c r="T175"/>
  <c r="S175"/>
  <c r="R175" s="1"/>
  <c r="Q175"/>
  <c r="P175"/>
  <c r="O175"/>
  <c r="N175"/>
  <c r="A175"/>
  <c r="BH174"/>
  <c r="BG174"/>
  <c r="BF174" s="1"/>
  <c r="BE174" s="1"/>
  <c r="BD174"/>
  <c r="BC174"/>
  <c r="BB174"/>
  <c r="AZ174"/>
  <c r="AY174"/>
  <c r="AX174" s="1"/>
  <c r="AW174"/>
  <c r="AD174"/>
  <c r="Z174"/>
  <c r="AN174" s="1"/>
  <c r="Y174"/>
  <c r="X174"/>
  <c r="AP174" s="1"/>
  <c r="W174"/>
  <c r="V174"/>
  <c r="U174" s="1"/>
  <c r="T174"/>
  <c r="S174"/>
  <c r="R174" s="1"/>
  <c r="Q174"/>
  <c r="P174"/>
  <c r="O174"/>
  <c r="N174"/>
  <c r="A174"/>
  <c r="BH173"/>
  <c r="BG173"/>
  <c r="BF173" s="1"/>
  <c r="BE173" s="1"/>
  <c r="BD173"/>
  <c r="BC173"/>
  <c r="BB173"/>
  <c r="AZ173"/>
  <c r="AY173"/>
  <c r="AX173" s="1"/>
  <c r="AW173"/>
  <c r="AD173"/>
  <c r="Z173"/>
  <c r="AN173" s="1"/>
  <c r="Y173"/>
  <c r="X173"/>
  <c r="AP173" s="1"/>
  <c r="W173"/>
  <c r="V173"/>
  <c r="U173" s="1"/>
  <c r="T173"/>
  <c r="S173"/>
  <c r="R173" s="1"/>
  <c r="Q173"/>
  <c r="P173"/>
  <c r="O173"/>
  <c r="N173"/>
  <c r="A173"/>
  <c r="BH172"/>
  <c r="BG172"/>
  <c r="BF172" s="1"/>
  <c r="BE172" s="1"/>
  <c r="BD172"/>
  <c r="BC172"/>
  <c r="BB172"/>
  <c r="AZ172"/>
  <c r="AY172"/>
  <c r="AX172" s="1"/>
  <c r="AW172"/>
  <c r="AD172"/>
  <c r="Z172"/>
  <c r="AN172" s="1"/>
  <c r="Y172"/>
  <c r="X172"/>
  <c r="AP172" s="1"/>
  <c r="W172"/>
  <c r="V172"/>
  <c r="U172" s="1"/>
  <c r="T172"/>
  <c r="S172"/>
  <c r="R172" s="1"/>
  <c r="Q172"/>
  <c r="P172"/>
  <c r="O172"/>
  <c r="N172"/>
  <c r="A172"/>
  <c r="BH171"/>
  <c r="BG171"/>
  <c r="BF171" s="1"/>
  <c r="BE171" s="1"/>
  <c r="BD171"/>
  <c r="BC171"/>
  <c r="BB171"/>
  <c r="AZ171"/>
  <c r="AY171"/>
  <c r="AX171" s="1"/>
  <c r="AW171"/>
  <c r="AD171"/>
  <c r="Z171"/>
  <c r="AN171" s="1"/>
  <c r="Y171"/>
  <c r="X171"/>
  <c r="AP171" s="1"/>
  <c r="W171"/>
  <c r="V171"/>
  <c r="U171" s="1"/>
  <c r="T171"/>
  <c r="S171"/>
  <c r="R171" s="1"/>
  <c r="Q171"/>
  <c r="P171"/>
  <c r="O171"/>
  <c r="N171"/>
  <c r="A171"/>
  <c r="BH170"/>
  <c r="BG170"/>
  <c r="BF170" s="1"/>
  <c r="BE170" s="1"/>
  <c r="BD170"/>
  <c r="BC170"/>
  <c r="BB170"/>
  <c r="AZ170"/>
  <c r="AY170"/>
  <c r="AX170" s="1"/>
  <c r="AW170"/>
  <c r="AD170"/>
  <c r="Z170"/>
  <c r="AN170" s="1"/>
  <c r="Y170"/>
  <c r="X170"/>
  <c r="AP170" s="1"/>
  <c r="W170"/>
  <c r="V170"/>
  <c r="U170" s="1"/>
  <c r="T170"/>
  <c r="S170"/>
  <c r="R170" s="1"/>
  <c r="Q170"/>
  <c r="P170"/>
  <c r="O170"/>
  <c r="N170"/>
  <c r="A170"/>
  <c r="BH169"/>
  <c r="BG169"/>
  <c r="BF169" s="1"/>
  <c r="BE169" s="1"/>
  <c r="BD169"/>
  <c r="BC169"/>
  <c r="BB169"/>
  <c r="AZ169"/>
  <c r="AY169"/>
  <c r="AX169" s="1"/>
  <c r="AW169"/>
  <c r="AD169"/>
  <c r="Z169"/>
  <c r="AN169" s="1"/>
  <c r="Y169"/>
  <c r="X169"/>
  <c r="AP169" s="1"/>
  <c r="W169"/>
  <c r="V169"/>
  <c r="U169" s="1"/>
  <c r="T169"/>
  <c r="S169"/>
  <c r="R169" s="1"/>
  <c r="Q169"/>
  <c r="P169"/>
  <c r="O169"/>
  <c r="N169"/>
  <c r="A169"/>
  <c r="BH168"/>
  <c r="BG168"/>
  <c r="BF168" s="1"/>
  <c r="BE168" s="1"/>
  <c r="BD168"/>
  <c r="BC168"/>
  <c r="BB168"/>
  <c r="AZ168"/>
  <c r="AY168"/>
  <c r="AX168" s="1"/>
  <c r="AW168"/>
  <c r="AD168"/>
  <c r="Z168"/>
  <c r="AN168" s="1"/>
  <c r="Y168"/>
  <c r="X168"/>
  <c r="AP168" s="1"/>
  <c r="W168"/>
  <c r="V168"/>
  <c r="U168" s="1"/>
  <c r="T168"/>
  <c r="S168"/>
  <c r="R168" s="1"/>
  <c r="Q168"/>
  <c r="P168"/>
  <c r="O168"/>
  <c r="N168"/>
  <c r="A168"/>
  <c r="BH167"/>
  <c r="BG167"/>
  <c r="BF167" s="1"/>
  <c r="BE167" s="1"/>
  <c r="BD167"/>
  <c r="BC167"/>
  <c r="BB167"/>
  <c r="AZ167"/>
  <c r="AY167"/>
  <c r="AX167" s="1"/>
  <c r="AW167"/>
  <c r="AP167"/>
  <c r="AL167"/>
  <c r="AG167"/>
  <c r="AD167"/>
  <c r="Z167"/>
  <c r="AN167" s="1"/>
  <c r="Y167"/>
  <c r="W167"/>
  <c r="V167"/>
  <c r="U167" s="1"/>
  <c r="T167"/>
  <c r="S167"/>
  <c r="R167" s="1"/>
  <c r="Q167"/>
  <c r="P167"/>
  <c r="O167"/>
  <c r="N167"/>
  <c r="A167"/>
  <c r="BH166"/>
  <c r="BG166"/>
  <c r="BF166" s="1"/>
  <c r="BE166" s="1"/>
  <c r="BD166"/>
  <c r="BC166"/>
  <c r="BB166"/>
  <c r="AZ166"/>
  <c r="AY166"/>
  <c r="AX166" s="1"/>
  <c r="AW166"/>
  <c r="AD166"/>
  <c r="Z166"/>
  <c r="AN166" s="1"/>
  <c r="Y166"/>
  <c r="X166"/>
  <c r="AP166" s="1"/>
  <c r="W166"/>
  <c r="V166"/>
  <c r="U166" s="1"/>
  <c r="T166"/>
  <c r="S166"/>
  <c r="R166" s="1"/>
  <c r="Q166"/>
  <c r="P166"/>
  <c r="O166"/>
  <c r="N166"/>
  <c r="A166"/>
  <c r="BH165"/>
  <c r="BG165"/>
  <c r="BF165" s="1"/>
  <c r="BE165" s="1"/>
  <c r="BD165"/>
  <c r="BC165"/>
  <c r="BB165"/>
  <c r="AZ165"/>
  <c r="AY165"/>
  <c r="AX165" s="1"/>
  <c r="AW165"/>
  <c r="AD165"/>
  <c r="Z165"/>
  <c r="AN165" s="1"/>
  <c r="Y165"/>
  <c r="X165"/>
  <c r="AP165" s="1"/>
  <c r="W165"/>
  <c r="V165"/>
  <c r="U165" s="1"/>
  <c r="T165"/>
  <c r="S165"/>
  <c r="R165" s="1"/>
  <c r="Q165"/>
  <c r="P165"/>
  <c r="O165"/>
  <c r="N165"/>
  <c r="A165"/>
  <c r="BH164"/>
  <c r="BG164"/>
  <c r="BF164" s="1"/>
  <c r="BE164" s="1"/>
  <c r="BD164"/>
  <c r="BC164"/>
  <c r="BB164"/>
  <c r="AZ164"/>
  <c r="AY164"/>
  <c r="AX164" s="1"/>
  <c r="AW164"/>
  <c r="AD164"/>
  <c r="Z164"/>
  <c r="AN164" s="1"/>
  <c r="Y164"/>
  <c r="X164"/>
  <c r="AP164" s="1"/>
  <c r="W164"/>
  <c r="V164"/>
  <c r="U164" s="1"/>
  <c r="T164"/>
  <c r="S164"/>
  <c r="R164" s="1"/>
  <c r="Q164"/>
  <c r="P164"/>
  <c r="O164"/>
  <c r="N164"/>
  <c r="A164"/>
  <c r="BH163"/>
  <c r="BG163"/>
  <c r="BF163" s="1"/>
  <c r="BE163" s="1"/>
  <c r="BD163"/>
  <c r="BC163"/>
  <c r="BB163"/>
  <c r="AZ163"/>
  <c r="AY163"/>
  <c r="AX163" s="1"/>
  <c r="AW163"/>
  <c r="AD163"/>
  <c r="Z163"/>
  <c r="AN163" s="1"/>
  <c r="Y163"/>
  <c r="X163"/>
  <c r="AP163" s="1"/>
  <c r="W163"/>
  <c r="V163"/>
  <c r="U163" s="1"/>
  <c r="T163"/>
  <c r="S163"/>
  <c r="R163" s="1"/>
  <c r="Q163"/>
  <c r="P163"/>
  <c r="O163"/>
  <c r="N163"/>
  <c r="A163"/>
  <c r="BH162"/>
  <c r="BG162"/>
  <c r="BF162" s="1"/>
  <c r="BE162" s="1"/>
  <c r="BD162"/>
  <c r="BC162"/>
  <c r="BB162"/>
  <c r="AZ162"/>
  <c r="AY162"/>
  <c r="AX162" s="1"/>
  <c r="AW162"/>
  <c r="AD162"/>
  <c r="Z162"/>
  <c r="AN162" s="1"/>
  <c r="Y162"/>
  <c r="X162"/>
  <c r="AP162" s="1"/>
  <c r="W162"/>
  <c r="V162"/>
  <c r="U162" s="1"/>
  <c r="T162"/>
  <c r="S162"/>
  <c r="R162" s="1"/>
  <c r="Q162"/>
  <c r="P162"/>
  <c r="O162"/>
  <c r="N162"/>
  <c r="A162"/>
  <c r="BH161"/>
  <c r="BG161"/>
  <c r="BF161" s="1"/>
  <c r="BE161" s="1"/>
  <c r="BD161"/>
  <c r="BC161"/>
  <c r="BB161"/>
  <c r="AZ161"/>
  <c r="AY161"/>
  <c r="AX161" s="1"/>
  <c r="AW161"/>
  <c r="AD161"/>
  <c r="Z161"/>
  <c r="AN161" s="1"/>
  <c r="Y161"/>
  <c r="X161"/>
  <c r="AP161" s="1"/>
  <c r="W161"/>
  <c r="V161"/>
  <c r="U161" s="1"/>
  <c r="T161"/>
  <c r="S161"/>
  <c r="R161" s="1"/>
  <c r="Q161"/>
  <c r="P161"/>
  <c r="O161"/>
  <c r="N161"/>
  <c r="A161"/>
  <c r="BH160"/>
  <c r="BG160"/>
  <c r="BF160" s="1"/>
  <c r="BE160" s="1"/>
  <c r="BD160"/>
  <c r="BC160"/>
  <c r="BB160"/>
  <c r="AZ160"/>
  <c r="AY160"/>
  <c r="AX160" s="1"/>
  <c r="AW160"/>
  <c r="AD160"/>
  <c r="Z160"/>
  <c r="AN160" s="1"/>
  <c r="Y160"/>
  <c r="X160"/>
  <c r="AP160" s="1"/>
  <c r="W160"/>
  <c r="V160"/>
  <c r="U160" s="1"/>
  <c r="T160"/>
  <c r="S160"/>
  <c r="R160" s="1"/>
  <c r="Q160"/>
  <c r="P160"/>
  <c r="O160"/>
  <c r="N160"/>
  <c r="A160"/>
  <c r="BH159"/>
  <c r="BG159"/>
  <c r="BF159" s="1"/>
  <c r="BE159" s="1"/>
  <c r="BD159"/>
  <c r="BC159"/>
  <c r="BB159"/>
  <c r="AZ159"/>
  <c r="AY159"/>
  <c r="AX159" s="1"/>
  <c r="AW159"/>
  <c r="AD159"/>
  <c r="Z159"/>
  <c r="AN159" s="1"/>
  <c r="Y159"/>
  <c r="X159"/>
  <c r="AP159" s="1"/>
  <c r="W159"/>
  <c r="V159"/>
  <c r="U159" s="1"/>
  <c r="T159"/>
  <c r="S159"/>
  <c r="R159" s="1"/>
  <c r="Q159"/>
  <c r="P159"/>
  <c r="O159"/>
  <c r="N159"/>
  <c r="A159"/>
  <c r="BH158"/>
  <c r="BG158"/>
  <c r="BF158" s="1"/>
  <c r="BE158" s="1"/>
  <c r="BD158"/>
  <c r="BC158"/>
  <c r="BB158"/>
  <c r="AZ158"/>
  <c r="AY158"/>
  <c r="AX158" s="1"/>
  <c r="AW158"/>
  <c r="AD158"/>
  <c r="Z158"/>
  <c r="AN158" s="1"/>
  <c r="Y158"/>
  <c r="X158"/>
  <c r="AP158" s="1"/>
  <c r="W158"/>
  <c r="V158"/>
  <c r="U158" s="1"/>
  <c r="T158"/>
  <c r="S158"/>
  <c r="R158" s="1"/>
  <c r="Q158"/>
  <c r="P158"/>
  <c r="O158"/>
  <c r="N158"/>
  <c r="A158"/>
  <c r="BH157"/>
  <c r="BG157"/>
  <c r="BF157" s="1"/>
  <c r="BE157" s="1"/>
  <c r="BD157"/>
  <c r="BC157"/>
  <c r="BB157"/>
  <c r="AZ157"/>
  <c r="AY157"/>
  <c r="AX157" s="1"/>
  <c r="AW157"/>
  <c r="AD157"/>
  <c r="Z157"/>
  <c r="AN157" s="1"/>
  <c r="Y157"/>
  <c r="X157"/>
  <c r="AP157" s="1"/>
  <c r="W157"/>
  <c r="V157"/>
  <c r="U157" s="1"/>
  <c r="T157"/>
  <c r="S157"/>
  <c r="R157" s="1"/>
  <c r="Q157"/>
  <c r="P157"/>
  <c r="O157"/>
  <c r="N157"/>
  <c r="A157"/>
  <c r="BH156"/>
  <c r="BG156"/>
  <c r="BF156" s="1"/>
  <c r="BE156" s="1"/>
  <c r="BD156"/>
  <c r="BC156"/>
  <c r="BB156"/>
  <c r="AZ156"/>
  <c r="AY156"/>
  <c r="AX156" s="1"/>
  <c r="AW156"/>
  <c r="AD156"/>
  <c r="Z156"/>
  <c r="AN156" s="1"/>
  <c r="Y156"/>
  <c r="X156"/>
  <c r="AP156" s="1"/>
  <c r="W156"/>
  <c r="V156"/>
  <c r="U156" s="1"/>
  <c r="T156"/>
  <c r="S156"/>
  <c r="R156" s="1"/>
  <c r="Q156"/>
  <c r="P156"/>
  <c r="O156"/>
  <c r="N156"/>
  <c r="A156"/>
  <c r="BH155"/>
  <c r="BG155"/>
  <c r="BF155" s="1"/>
  <c r="BE155" s="1"/>
  <c r="BD155"/>
  <c r="BC155"/>
  <c r="BB155"/>
  <c r="AZ155"/>
  <c r="AY155"/>
  <c r="AX155" s="1"/>
  <c r="AW155"/>
  <c r="AD155"/>
  <c r="Z155"/>
  <c r="AN155" s="1"/>
  <c r="Y155"/>
  <c r="X155"/>
  <c r="AP155" s="1"/>
  <c r="W155"/>
  <c r="V155"/>
  <c r="U155" s="1"/>
  <c r="T155"/>
  <c r="S155"/>
  <c r="R155" s="1"/>
  <c r="Q155"/>
  <c r="P155"/>
  <c r="O155"/>
  <c r="N155"/>
  <c r="A155"/>
  <c r="BH154"/>
  <c r="BG154"/>
  <c r="BF154" s="1"/>
  <c r="BE154" s="1"/>
  <c r="BD154"/>
  <c r="BC154"/>
  <c r="BB154"/>
  <c r="AZ154"/>
  <c r="AY154"/>
  <c r="AX154" s="1"/>
  <c r="AW154"/>
  <c r="AD154"/>
  <c r="Z154"/>
  <c r="AN154" s="1"/>
  <c r="Y154"/>
  <c r="X154"/>
  <c r="AP154" s="1"/>
  <c r="W154"/>
  <c r="V154"/>
  <c r="U154" s="1"/>
  <c r="T154"/>
  <c r="S154"/>
  <c r="R154" s="1"/>
  <c r="Q154"/>
  <c r="P154"/>
  <c r="O154"/>
  <c r="N154"/>
  <c r="A154"/>
  <c r="BH153"/>
  <c r="BG153"/>
  <c r="BF153" s="1"/>
  <c r="BE153" s="1"/>
  <c r="BD153"/>
  <c r="BC153"/>
  <c r="BB153"/>
  <c r="AZ153"/>
  <c r="AY153"/>
  <c r="AX153" s="1"/>
  <c r="AW153"/>
  <c r="AD153"/>
  <c r="Z153"/>
  <c r="AN153" s="1"/>
  <c r="Y153"/>
  <c r="X153"/>
  <c r="AP153" s="1"/>
  <c r="W153"/>
  <c r="V153"/>
  <c r="U153" s="1"/>
  <c r="T153"/>
  <c r="S153"/>
  <c r="R153" s="1"/>
  <c r="Q153"/>
  <c r="P153"/>
  <c r="O153"/>
  <c r="N153"/>
  <c r="A153"/>
  <c r="BH152"/>
  <c r="BG152"/>
  <c r="BF152" s="1"/>
  <c r="BE152" s="1"/>
  <c r="BD152"/>
  <c r="BC152"/>
  <c r="BB152"/>
  <c r="AZ152"/>
  <c r="AY152"/>
  <c r="AX152" s="1"/>
  <c r="AW152"/>
  <c r="AD152"/>
  <c r="Z152"/>
  <c r="AN152" s="1"/>
  <c r="Y152"/>
  <c r="X152"/>
  <c r="AP152" s="1"/>
  <c r="W152"/>
  <c r="V152"/>
  <c r="U152" s="1"/>
  <c r="T152"/>
  <c r="S152"/>
  <c r="R152" s="1"/>
  <c r="Q152"/>
  <c r="P152"/>
  <c r="O152"/>
  <c r="N152"/>
  <c r="A152"/>
  <c r="BH151"/>
  <c r="BG151"/>
  <c r="BF151" s="1"/>
  <c r="BE151" s="1"/>
  <c r="BD151"/>
  <c r="BC151"/>
  <c r="BB151"/>
  <c r="AZ151"/>
  <c r="AY151"/>
  <c r="AX151" s="1"/>
  <c r="AW151"/>
  <c r="AD151"/>
  <c r="Z151"/>
  <c r="AN151" s="1"/>
  <c r="Y151"/>
  <c r="X151"/>
  <c r="AP151" s="1"/>
  <c r="W151"/>
  <c r="V151"/>
  <c r="U151" s="1"/>
  <c r="T151"/>
  <c r="S151"/>
  <c r="R151" s="1"/>
  <c r="Q151"/>
  <c r="P151"/>
  <c r="O151"/>
  <c r="N151"/>
  <c r="A151"/>
  <c r="BH150"/>
  <c r="BG150"/>
  <c r="BF150" s="1"/>
  <c r="BE150" s="1"/>
  <c r="BD150"/>
  <c r="BC150"/>
  <c r="BB150"/>
  <c r="AZ150"/>
  <c r="AY150"/>
  <c r="AX150" s="1"/>
  <c r="AW150"/>
  <c r="AD150"/>
  <c r="Z150"/>
  <c r="AN150" s="1"/>
  <c r="Y150"/>
  <c r="X150"/>
  <c r="AP150" s="1"/>
  <c r="W150"/>
  <c r="V150"/>
  <c r="U150" s="1"/>
  <c r="T150"/>
  <c r="S150"/>
  <c r="R150" s="1"/>
  <c r="Q150"/>
  <c r="P150"/>
  <c r="O150"/>
  <c r="N150"/>
  <c r="A150"/>
  <c r="BH149"/>
  <c r="BG149"/>
  <c r="BF149" s="1"/>
  <c r="BE149" s="1"/>
  <c r="BD149"/>
  <c r="BC149"/>
  <c r="BB149"/>
  <c r="AZ149"/>
  <c r="AY149"/>
  <c r="AX149" s="1"/>
  <c r="AW149"/>
  <c r="AD149"/>
  <c r="Z149"/>
  <c r="AN149" s="1"/>
  <c r="Y149"/>
  <c r="X149"/>
  <c r="AP149" s="1"/>
  <c r="W149"/>
  <c r="V149"/>
  <c r="U149" s="1"/>
  <c r="T149"/>
  <c r="S149"/>
  <c r="R149" s="1"/>
  <c r="Q149"/>
  <c r="P149"/>
  <c r="O149"/>
  <c r="N149"/>
  <c r="A149"/>
  <c r="BH148"/>
  <c r="BG148"/>
  <c r="BF148" s="1"/>
  <c r="BE148" s="1"/>
  <c r="BD148"/>
  <c r="BC148"/>
  <c r="BB148"/>
  <c r="AZ148"/>
  <c r="AY148"/>
  <c r="AX148" s="1"/>
  <c r="AW148"/>
  <c r="AD148"/>
  <c r="Z148"/>
  <c r="AN148" s="1"/>
  <c r="Y148"/>
  <c r="X148"/>
  <c r="AP148" s="1"/>
  <c r="W148"/>
  <c r="V148"/>
  <c r="U148" s="1"/>
  <c r="T148"/>
  <c r="S148"/>
  <c r="R148" s="1"/>
  <c r="Q148"/>
  <c r="P148"/>
  <c r="O148"/>
  <c r="N148"/>
  <c r="A148"/>
  <c r="BH147"/>
  <c r="BG147"/>
  <c r="BF147" s="1"/>
  <c r="BE147" s="1"/>
  <c r="BD147"/>
  <c r="BC147"/>
  <c r="BB147"/>
  <c r="AZ147"/>
  <c r="AY147"/>
  <c r="AX147" s="1"/>
  <c r="AW147"/>
  <c r="AD147"/>
  <c r="Z147"/>
  <c r="AN147" s="1"/>
  <c r="Y147"/>
  <c r="X147"/>
  <c r="AP147" s="1"/>
  <c r="W147"/>
  <c r="V147"/>
  <c r="U147" s="1"/>
  <c r="T147"/>
  <c r="S147"/>
  <c r="R147" s="1"/>
  <c r="Q147"/>
  <c r="P147"/>
  <c r="O147"/>
  <c r="N147"/>
  <c r="A147"/>
  <c r="BH146"/>
  <c r="BG146"/>
  <c r="BF146" s="1"/>
  <c r="BE146" s="1"/>
  <c r="BD146"/>
  <c r="BC146"/>
  <c r="BB146"/>
  <c r="AZ146"/>
  <c r="AY146"/>
  <c r="AX146" s="1"/>
  <c r="AW146"/>
  <c r="AD146"/>
  <c r="Z146"/>
  <c r="AN146" s="1"/>
  <c r="Y146"/>
  <c r="X146"/>
  <c r="AP146" s="1"/>
  <c r="W146"/>
  <c r="V146"/>
  <c r="U146" s="1"/>
  <c r="T146"/>
  <c r="S146"/>
  <c r="R146" s="1"/>
  <c r="Q146"/>
  <c r="P146"/>
  <c r="O146"/>
  <c r="N146"/>
  <c r="A146"/>
  <c r="BH145"/>
  <c r="BG145"/>
  <c r="BF145" s="1"/>
  <c r="BE145" s="1"/>
  <c r="BD145"/>
  <c r="BC145"/>
  <c r="BB145"/>
  <c r="AZ145"/>
  <c r="AY145"/>
  <c r="AX145" s="1"/>
  <c r="AW145"/>
  <c r="AD145"/>
  <c r="Z145"/>
  <c r="AN145" s="1"/>
  <c r="Y145"/>
  <c r="X145"/>
  <c r="AP145" s="1"/>
  <c r="W145"/>
  <c r="V145"/>
  <c r="U145" s="1"/>
  <c r="T145"/>
  <c r="S145"/>
  <c r="R145" s="1"/>
  <c r="Q145"/>
  <c r="P145"/>
  <c r="O145"/>
  <c r="N145"/>
  <c r="A145"/>
  <c r="BH144"/>
  <c r="BG144"/>
  <c r="BF144" s="1"/>
  <c r="BE144" s="1"/>
  <c r="BD144"/>
  <c r="BC144"/>
  <c r="BB144"/>
  <c r="AZ144"/>
  <c r="AY144"/>
  <c r="AX144" s="1"/>
  <c r="AW144"/>
  <c r="AD144"/>
  <c r="Z144"/>
  <c r="AN144" s="1"/>
  <c r="Y144"/>
  <c r="X144"/>
  <c r="AP144" s="1"/>
  <c r="W144"/>
  <c r="V144"/>
  <c r="U144" s="1"/>
  <c r="T144"/>
  <c r="S144"/>
  <c r="R144" s="1"/>
  <c r="Q144"/>
  <c r="P144"/>
  <c r="O144"/>
  <c r="N144"/>
  <c r="A144"/>
  <c r="BH143"/>
  <c r="BG143"/>
  <c r="BF143" s="1"/>
  <c r="BE143" s="1"/>
  <c r="BD143"/>
  <c r="BC143"/>
  <c r="BB143"/>
  <c r="AZ143"/>
  <c r="AY143"/>
  <c r="AX143" s="1"/>
  <c r="AW143"/>
  <c r="AD143"/>
  <c r="Z143"/>
  <c r="AN143" s="1"/>
  <c r="Y143"/>
  <c r="X143"/>
  <c r="AP143" s="1"/>
  <c r="W143"/>
  <c r="V143"/>
  <c r="U143" s="1"/>
  <c r="T143"/>
  <c r="S143"/>
  <c r="R143" s="1"/>
  <c r="Q143"/>
  <c r="P143"/>
  <c r="O143"/>
  <c r="N143"/>
  <c r="A143"/>
  <c r="BH142"/>
  <c r="BG142"/>
  <c r="BF142" s="1"/>
  <c r="BE142" s="1"/>
  <c r="BD142"/>
  <c r="BC142"/>
  <c r="BB142"/>
  <c r="AZ142"/>
  <c r="AY142"/>
  <c r="AX142" s="1"/>
  <c r="AW142"/>
  <c r="AD142"/>
  <c r="Z142"/>
  <c r="AN142" s="1"/>
  <c r="Y142"/>
  <c r="X142"/>
  <c r="AP142" s="1"/>
  <c r="W142"/>
  <c r="V142"/>
  <c r="U142" s="1"/>
  <c r="T142"/>
  <c r="S142"/>
  <c r="R142" s="1"/>
  <c r="Q142"/>
  <c r="P142"/>
  <c r="O142"/>
  <c r="N142"/>
  <c r="A142"/>
  <c r="BH141"/>
  <c r="BG141"/>
  <c r="BF141" s="1"/>
  <c r="BE141" s="1"/>
  <c r="BD141"/>
  <c r="BC141"/>
  <c r="BB141"/>
  <c r="AZ141"/>
  <c r="AY141"/>
  <c r="AX141" s="1"/>
  <c r="AW141"/>
  <c r="AD141"/>
  <c r="Z141"/>
  <c r="AN141" s="1"/>
  <c r="Y141"/>
  <c r="X141"/>
  <c r="AP141" s="1"/>
  <c r="W141"/>
  <c r="V141"/>
  <c r="U141" s="1"/>
  <c r="T141"/>
  <c r="S141"/>
  <c r="R141" s="1"/>
  <c r="Q141"/>
  <c r="P141"/>
  <c r="O141"/>
  <c r="N141"/>
  <c r="A141"/>
  <c r="BH140"/>
  <c r="BG140"/>
  <c r="BF140" s="1"/>
  <c r="BE140" s="1"/>
  <c r="BD140"/>
  <c r="BC140"/>
  <c r="BB140"/>
  <c r="AZ140"/>
  <c r="AY140"/>
  <c r="AX140" s="1"/>
  <c r="AW140"/>
  <c r="AD140"/>
  <c r="Z140"/>
  <c r="AN140" s="1"/>
  <c r="Y140"/>
  <c r="X140"/>
  <c r="AP140" s="1"/>
  <c r="W140"/>
  <c r="V140"/>
  <c r="U140" s="1"/>
  <c r="T140"/>
  <c r="S140"/>
  <c r="R140" s="1"/>
  <c r="Q140"/>
  <c r="P140"/>
  <c r="O140"/>
  <c r="N140"/>
  <c r="A140"/>
  <c r="BH139"/>
  <c r="BG139"/>
  <c r="BF139" s="1"/>
  <c r="BE139" s="1"/>
  <c r="BD139"/>
  <c r="BC139"/>
  <c r="BB139"/>
  <c r="AZ139"/>
  <c r="AY139"/>
  <c r="AX139" s="1"/>
  <c r="AW139"/>
  <c r="AD139"/>
  <c r="Z139"/>
  <c r="AN139" s="1"/>
  <c r="Y139"/>
  <c r="X139"/>
  <c r="AP139" s="1"/>
  <c r="W139"/>
  <c r="V139"/>
  <c r="U139" s="1"/>
  <c r="T139"/>
  <c r="S139"/>
  <c r="R139" s="1"/>
  <c r="Q139"/>
  <c r="P139"/>
  <c r="O139"/>
  <c r="N139"/>
  <c r="A139"/>
  <c r="BH138"/>
  <c r="BG138"/>
  <c r="BF138" s="1"/>
  <c r="BE138" s="1"/>
  <c r="BD138"/>
  <c r="BC138"/>
  <c r="BB138"/>
  <c r="AZ138"/>
  <c r="AY138"/>
  <c r="AX138" s="1"/>
  <c r="AW138"/>
  <c r="AD138"/>
  <c r="Z138"/>
  <c r="AN138" s="1"/>
  <c r="Y138"/>
  <c r="X138"/>
  <c r="AP138" s="1"/>
  <c r="W138"/>
  <c r="V138"/>
  <c r="U138" s="1"/>
  <c r="T138"/>
  <c r="S138"/>
  <c r="R138" s="1"/>
  <c r="Q138"/>
  <c r="P138"/>
  <c r="O138"/>
  <c r="N138"/>
  <c r="A138"/>
  <c r="BH137"/>
  <c r="BG137"/>
  <c r="BF137" s="1"/>
  <c r="BE137" s="1"/>
  <c r="BD137"/>
  <c r="BC137"/>
  <c r="BB137"/>
  <c r="AZ137"/>
  <c r="AY137"/>
  <c r="AX137" s="1"/>
  <c r="AW137"/>
  <c r="AD137"/>
  <c r="Z137"/>
  <c r="AN137" s="1"/>
  <c r="Y137"/>
  <c r="X137"/>
  <c r="AP137" s="1"/>
  <c r="W137"/>
  <c r="V137"/>
  <c r="U137" s="1"/>
  <c r="T137"/>
  <c r="S137"/>
  <c r="R137" s="1"/>
  <c r="Q137"/>
  <c r="P137"/>
  <c r="O137"/>
  <c r="N137"/>
  <c r="A137"/>
  <c r="BH136"/>
  <c r="BG136"/>
  <c r="BF136" s="1"/>
  <c r="BE136" s="1"/>
  <c r="BD136"/>
  <c r="BC136"/>
  <c r="BB136"/>
  <c r="AZ136"/>
  <c r="AY136"/>
  <c r="AX136" s="1"/>
  <c r="AW136"/>
  <c r="AD136"/>
  <c r="Z136"/>
  <c r="AN136" s="1"/>
  <c r="Y136"/>
  <c r="X136"/>
  <c r="AP136" s="1"/>
  <c r="W136"/>
  <c r="V136"/>
  <c r="U136" s="1"/>
  <c r="T136"/>
  <c r="S136"/>
  <c r="R136" s="1"/>
  <c r="Q136"/>
  <c r="P136"/>
  <c r="O136"/>
  <c r="N136"/>
  <c r="A136"/>
  <c r="BH135"/>
  <c r="BG135"/>
  <c r="BF135" s="1"/>
  <c r="BE135" s="1"/>
  <c r="BD135"/>
  <c r="BC135"/>
  <c r="BB135"/>
  <c r="AZ135"/>
  <c r="AY135"/>
  <c r="AX135" s="1"/>
  <c r="AW135"/>
  <c r="AD135"/>
  <c r="Z135"/>
  <c r="AN135" s="1"/>
  <c r="Y135"/>
  <c r="X135"/>
  <c r="AP135" s="1"/>
  <c r="W135"/>
  <c r="V135"/>
  <c r="U135" s="1"/>
  <c r="T135"/>
  <c r="S135"/>
  <c r="R135" s="1"/>
  <c r="Q135"/>
  <c r="P135"/>
  <c r="O135"/>
  <c r="N135"/>
  <c r="A135"/>
  <c r="BH134"/>
  <c r="BG134"/>
  <c r="BF134" s="1"/>
  <c r="BE134" s="1"/>
  <c r="BD134"/>
  <c r="BC134"/>
  <c r="BB134"/>
  <c r="AZ134"/>
  <c r="AY134"/>
  <c r="AX134" s="1"/>
  <c r="AW134"/>
  <c r="AD134"/>
  <c r="Z134"/>
  <c r="AN134" s="1"/>
  <c r="Y134"/>
  <c r="X134"/>
  <c r="AP134" s="1"/>
  <c r="W134"/>
  <c r="V134"/>
  <c r="U134" s="1"/>
  <c r="T134"/>
  <c r="S134"/>
  <c r="R134" s="1"/>
  <c r="Q134"/>
  <c r="P134"/>
  <c r="O134"/>
  <c r="N134"/>
  <c r="A134"/>
  <c r="BH133"/>
  <c r="BG133"/>
  <c r="BF133" s="1"/>
  <c r="BE133" s="1"/>
  <c r="BD133"/>
  <c r="BC133"/>
  <c r="BB133"/>
  <c r="AZ133"/>
  <c r="AY133"/>
  <c r="AX133" s="1"/>
  <c r="AW133"/>
  <c r="AD133"/>
  <c r="Z133"/>
  <c r="AN133" s="1"/>
  <c r="Y133"/>
  <c r="X133"/>
  <c r="AP133" s="1"/>
  <c r="W133"/>
  <c r="V133"/>
  <c r="U133" s="1"/>
  <c r="T133"/>
  <c r="S133"/>
  <c r="R133" s="1"/>
  <c r="Q133"/>
  <c r="P133"/>
  <c r="O133"/>
  <c r="N133"/>
  <c r="A133"/>
  <c r="BH132"/>
  <c r="BG132"/>
  <c r="BF132" s="1"/>
  <c r="BE132" s="1"/>
  <c r="BD132"/>
  <c r="BC132"/>
  <c r="BB132"/>
  <c r="AZ132"/>
  <c r="AY132"/>
  <c r="AX132" s="1"/>
  <c r="AW132"/>
  <c r="AD132"/>
  <c r="Z132"/>
  <c r="AN132" s="1"/>
  <c r="Y132"/>
  <c r="X132"/>
  <c r="AP132" s="1"/>
  <c r="W132"/>
  <c r="V132"/>
  <c r="U132" s="1"/>
  <c r="T132"/>
  <c r="S132"/>
  <c r="R132" s="1"/>
  <c r="Q132"/>
  <c r="P132"/>
  <c r="O132"/>
  <c r="N132"/>
  <c r="A132"/>
  <c r="BH131"/>
  <c r="BG131"/>
  <c r="BF131" s="1"/>
  <c r="BE131" s="1"/>
  <c r="BD131"/>
  <c r="BC131"/>
  <c r="BB131"/>
  <c r="AZ131"/>
  <c r="AY131"/>
  <c r="AX131" s="1"/>
  <c r="AW131"/>
  <c r="AD131"/>
  <c r="Z131"/>
  <c r="AN131" s="1"/>
  <c r="Y131"/>
  <c r="X131"/>
  <c r="AP131" s="1"/>
  <c r="W131"/>
  <c r="V131"/>
  <c r="U131" s="1"/>
  <c r="T131"/>
  <c r="S131"/>
  <c r="R131" s="1"/>
  <c r="Q131"/>
  <c r="P131"/>
  <c r="O131"/>
  <c r="N131"/>
  <c r="A131"/>
  <c r="BH130"/>
  <c r="BG130"/>
  <c r="BF130" s="1"/>
  <c r="BE130" s="1"/>
  <c r="BD130"/>
  <c r="BC130"/>
  <c r="BB130"/>
  <c r="AZ130"/>
  <c r="AY130"/>
  <c r="AX130" s="1"/>
  <c r="AW130"/>
  <c r="AD130"/>
  <c r="Z130"/>
  <c r="AN130" s="1"/>
  <c r="Y130"/>
  <c r="X130"/>
  <c r="AP130" s="1"/>
  <c r="W130"/>
  <c r="V130"/>
  <c r="U130" s="1"/>
  <c r="T130"/>
  <c r="S130"/>
  <c r="R130" s="1"/>
  <c r="Q130"/>
  <c r="P130"/>
  <c r="O130"/>
  <c r="N130"/>
  <c r="A130"/>
  <c r="BH129"/>
  <c r="BG129"/>
  <c r="BF129" s="1"/>
  <c r="BE129" s="1"/>
  <c r="BD129"/>
  <c r="BC129"/>
  <c r="BB129"/>
  <c r="AZ129"/>
  <c r="AY129"/>
  <c r="AX129" s="1"/>
  <c r="AW129"/>
  <c r="AD129"/>
  <c r="Z129"/>
  <c r="AN129" s="1"/>
  <c r="Y129"/>
  <c r="X129"/>
  <c r="AP129" s="1"/>
  <c r="W129"/>
  <c r="V129"/>
  <c r="U129" s="1"/>
  <c r="T129"/>
  <c r="S129"/>
  <c r="R129" s="1"/>
  <c r="Q129"/>
  <c r="P129"/>
  <c r="O129"/>
  <c r="N129"/>
  <c r="A129"/>
  <c r="BH128"/>
  <c r="BG128"/>
  <c r="BF128" s="1"/>
  <c r="BE128" s="1"/>
  <c r="BD128"/>
  <c r="BC128"/>
  <c r="BB128"/>
  <c r="AZ128"/>
  <c r="AY128"/>
  <c r="AX128" s="1"/>
  <c r="AW128"/>
  <c r="AD128"/>
  <c r="Z128"/>
  <c r="AN128" s="1"/>
  <c r="Y128"/>
  <c r="X128"/>
  <c r="AP128" s="1"/>
  <c r="W128"/>
  <c r="V128"/>
  <c r="U128" s="1"/>
  <c r="T128"/>
  <c r="S128"/>
  <c r="R128" s="1"/>
  <c r="Q128"/>
  <c r="P128"/>
  <c r="O128"/>
  <c r="N128"/>
  <c r="A128"/>
  <c r="BH127"/>
  <c r="BG127"/>
  <c r="BF127" s="1"/>
  <c r="BE127" s="1"/>
  <c r="BD127"/>
  <c r="BC127"/>
  <c r="BB127"/>
  <c r="AZ127"/>
  <c r="AY127"/>
  <c r="AX127" s="1"/>
  <c r="AW127"/>
  <c r="AD127"/>
  <c r="Z127"/>
  <c r="AN127" s="1"/>
  <c r="Y127"/>
  <c r="X127"/>
  <c r="AP127" s="1"/>
  <c r="W127"/>
  <c r="V127"/>
  <c r="U127" s="1"/>
  <c r="T127"/>
  <c r="S127"/>
  <c r="R127" s="1"/>
  <c r="Q127"/>
  <c r="P127"/>
  <c r="O127"/>
  <c r="N127"/>
  <c r="A127"/>
  <c r="BH126"/>
  <c r="BG126"/>
  <c r="BF126" s="1"/>
  <c r="BE126" s="1"/>
  <c r="BD126"/>
  <c r="BC126"/>
  <c r="BB126"/>
  <c r="AZ126"/>
  <c r="AY126"/>
  <c r="AX126" s="1"/>
  <c r="AW126"/>
  <c r="AD126"/>
  <c r="Z126"/>
  <c r="AN126" s="1"/>
  <c r="Y126"/>
  <c r="X126"/>
  <c r="AP126" s="1"/>
  <c r="W126"/>
  <c r="V126"/>
  <c r="U126" s="1"/>
  <c r="T126"/>
  <c r="S126"/>
  <c r="R126" s="1"/>
  <c r="Q126"/>
  <c r="P126"/>
  <c r="O126"/>
  <c r="N126"/>
  <c r="A126"/>
  <c r="BH125"/>
  <c r="BG125"/>
  <c r="BF125" s="1"/>
  <c r="BE125" s="1"/>
  <c r="BD125"/>
  <c r="BC125"/>
  <c r="BB125"/>
  <c r="AZ125"/>
  <c r="AY125"/>
  <c r="AX125" s="1"/>
  <c r="AW125"/>
  <c r="AD125"/>
  <c r="Z125"/>
  <c r="AN125" s="1"/>
  <c r="Y125"/>
  <c r="X125"/>
  <c r="AP125" s="1"/>
  <c r="W125"/>
  <c r="V125"/>
  <c r="U125" s="1"/>
  <c r="T125"/>
  <c r="S125"/>
  <c r="R125" s="1"/>
  <c r="Q125"/>
  <c r="P125"/>
  <c r="O125"/>
  <c r="N125"/>
  <c r="A125"/>
  <c r="BH124"/>
  <c r="BG124"/>
  <c r="BF124" s="1"/>
  <c r="BE124" s="1"/>
  <c r="BD124"/>
  <c r="BC124"/>
  <c r="BB124"/>
  <c r="AZ124"/>
  <c r="AY124"/>
  <c r="AX124" s="1"/>
  <c r="AW124"/>
  <c r="AD124"/>
  <c r="Z124"/>
  <c r="AN124" s="1"/>
  <c r="Y124"/>
  <c r="X124"/>
  <c r="AP124" s="1"/>
  <c r="W124"/>
  <c r="V124"/>
  <c r="U124" s="1"/>
  <c r="T124"/>
  <c r="S124"/>
  <c r="R124" s="1"/>
  <c r="Q124"/>
  <c r="P124"/>
  <c r="O124"/>
  <c r="N124"/>
  <c r="A124"/>
  <c r="BH123"/>
  <c r="BG123"/>
  <c r="BF123" s="1"/>
  <c r="BE123" s="1"/>
  <c r="BD123"/>
  <c r="BC123"/>
  <c r="BB123"/>
  <c r="AZ123"/>
  <c r="AY123"/>
  <c r="AX123" s="1"/>
  <c r="AW123"/>
  <c r="AD123"/>
  <c r="Z123"/>
  <c r="AN123" s="1"/>
  <c r="Y123"/>
  <c r="X123"/>
  <c r="AP123" s="1"/>
  <c r="W123"/>
  <c r="V123"/>
  <c r="U123" s="1"/>
  <c r="T123"/>
  <c r="S123"/>
  <c r="R123" s="1"/>
  <c r="Q123"/>
  <c r="P123"/>
  <c r="O123"/>
  <c r="N123"/>
  <c r="A123"/>
  <c r="BH122"/>
  <c r="BG122"/>
  <c r="BF122" s="1"/>
  <c r="BE122" s="1"/>
  <c r="BD122"/>
  <c r="BC122"/>
  <c r="BB122"/>
  <c r="AZ122"/>
  <c r="AY122"/>
  <c r="AX122" s="1"/>
  <c r="AW122"/>
  <c r="AD122"/>
  <c r="Z122"/>
  <c r="AN122" s="1"/>
  <c r="Y122"/>
  <c r="X122"/>
  <c r="AP122" s="1"/>
  <c r="W122"/>
  <c r="V122"/>
  <c r="U122" s="1"/>
  <c r="T122"/>
  <c r="S122"/>
  <c r="R122" s="1"/>
  <c r="Q122"/>
  <c r="P122"/>
  <c r="O122"/>
  <c r="N122"/>
  <c r="A122"/>
  <c r="BH121"/>
  <c r="BG121"/>
  <c r="BF121" s="1"/>
  <c r="BE121" s="1"/>
  <c r="BD121"/>
  <c r="BC121"/>
  <c r="BB121"/>
  <c r="AZ121"/>
  <c r="AY121"/>
  <c r="AX121" s="1"/>
  <c r="AW121"/>
  <c r="AD121"/>
  <c r="Z121"/>
  <c r="AN121" s="1"/>
  <c r="Y121"/>
  <c r="X121"/>
  <c r="AP121" s="1"/>
  <c r="W121"/>
  <c r="V121"/>
  <c r="U121" s="1"/>
  <c r="T121"/>
  <c r="S121"/>
  <c r="R121" s="1"/>
  <c r="Q121"/>
  <c r="P121"/>
  <c r="O121"/>
  <c r="N121"/>
  <c r="A121"/>
  <c r="BH120"/>
  <c r="BG120"/>
  <c r="BF120" s="1"/>
  <c r="BE120" s="1"/>
  <c r="BD120"/>
  <c r="BC120"/>
  <c r="BB120"/>
  <c r="AZ120"/>
  <c r="AY120"/>
  <c r="AX120" s="1"/>
  <c r="AW120"/>
  <c r="AD120"/>
  <c r="Z120"/>
  <c r="AN120" s="1"/>
  <c r="Y120"/>
  <c r="X120"/>
  <c r="AP120" s="1"/>
  <c r="W120"/>
  <c r="V120"/>
  <c r="U120" s="1"/>
  <c r="T120"/>
  <c r="S120"/>
  <c r="R120" s="1"/>
  <c r="Q120"/>
  <c r="P120"/>
  <c r="O120"/>
  <c r="N120"/>
  <c r="A120"/>
  <c r="BH119"/>
  <c r="BG119"/>
  <c r="BF119" s="1"/>
  <c r="BE119" s="1"/>
  <c r="BD119"/>
  <c r="BC119"/>
  <c r="BB119"/>
  <c r="AZ119"/>
  <c r="AY119"/>
  <c r="AX119" s="1"/>
  <c r="AW119"/>
  <c r="AD119"/>
  <c r="Z119"/>
  <c r="AN119" s="1"/>
  <c r="Y119"/>
  <c r="X119"/>
  <c r="AP119" s="1"/>
  <c r="W119"/>
  <c r="V119"/>
  <c r="U119" s="1"/>
  <c r="T119"/>
  <c r="S119"/>
  <c r="R119" s="1"/>
  <c r="Q119"/>
  <c r="P119"/>
  <c r="O119"/>
  <c r="N119"/>
  <c r="A119"/>
  <c r="BH118"/>
  <c r="BG118"/>
  <c r="BF118" s="1"/>
  <c r="BE118" s="1"/>
  <c r="BD118"/>
  <c r="BC118"/>
  <c r="BB118"/>
  <c r="AZ118"/>
  <c r="AY118"/>
  <c r="AX118" s="1"/>
  <c r="AW118"/>
  <c r="AD118"/>
  <c r="Z118"/>
  <c r="AN118" s="1"/>
  <c r="Y118"/>
  <c r="X118"/>
  <c r="AP118" s="1"/>
  <c r="W118"/>
  <c r="V118"/>
  <c r="U118" s="1"/>
  <c r="T118"/>
  <c r="S118"/>
  <c r="R118" s="1"/>
  <c r="Q118"/>
  <c r="P118"/>
  <c r="O118"/>
  <c r="N118"/>
  <c r="A118"/>
  <c r="BH117"/>
  <c r="BG117"/>
  <c r="BF117" s="1"/>
  <c r="BE117" s="1"/>
  <c r="BD117"/>
  <c r="BC117"/>
  <c r="BB117"/>
  <c r="AZ117"/>
  <c r="AY117"/>
  <c r="AX117" s="1"/>
  <c r="AW117"/>
  <c r="AD117"/>
  <c r="Z117"/>
  <c r="AN117" s="1"/>
  <c r="Y117"/>
  <c r="X117"/>
  <c r="AP117" s="1"/>
  <c r="W117"/>
  <c r="V117"/>
  <c r="U117" s="1"/>
  <c r="T117"/>
  <c r="S117"/>
  <c r="R117" s="1"/>
  <c r="Q117"/>
  <c r="P117"/>
  <c r="O117"/>
  <c r="N117"/>
  <c r="A117"/>
  <c r="BH116"/>
  <c r="BG116"/>
  <c r="BF116" s="1"/>
  <c r="BE116" s="1"/>
  <c r="BD116"/>
  <c r="BC116"/>
  <c r="BB116"/>
  <c r="AZ116"/>
  <c r="AY116"/>
  <c r="AX116" s="1"/>
  <c r="AW116"/>
  <c r="AD116"/>
  <c r="Z116"/>
  <c r="AN116" s="1"/>
  <c r="Y116"/>
  <c r="X116"/>
  <c r="AP116" s="1"/>
  <c r="W116"/>
  <c r="V116"/>
  <c r="U116" s="1"/>
  <c r="T116"/>
  <c r="S116"/>
  <c r="R116" s="1"/>
  <c r="Q116"/>
  <c r="P116"/>
  <c r="O116"/>
  <c r="N116"/>
  <c r="A116"/>
  <c r="BH115"/>
  <c r="BG115"/>
  <c r="BF115" s="1"/>
  <c r="BE115" s="1"/>
  <c r="BD115"/>
  <c r="BC115"/>
  <c r="BB115"/>
  <c r="AZ115"/>
  <c r="AY115"/>
  <c r="AX115" s="1"/>
  <c r="AW115"/>
  <c r="AD115"/>
  <c r="Z115"/>
  <c r="AN115" s="1"/>
  <c r="Y115"/>
  <c r="X115"/>
  <c r="AP115" s="1"/>
  <c r="W115"/>
  <c r="V115"/>
  <c r="U115" s="1"/>
  <c r="T115"/>
  <c r="S115"/>
  <c r="R115" s="1"/>
  <c r="Q115"/>
  <c r="P115"/>
  <c r="O115"/>
  <c r="N115"/>
  <c r="A115"/>
  <c r="BH114"/>
  <c r="BG114"/>
  <c r="BF114" s="1"/>
  <c r="BE114" s="1"/>
  <c r="BD114"/>
  <c r="BC114"/>
  <c r="BB114"/>
  <c r="AZ114"/>
  <c r="AY114"/>
  <c r="AX114" s="1"/>
  <c r="AW114"/>
  <c r="AD114"/>
  <c r="Z114"/>
  <c r="AN114" s="1"/>
  <c r="Y114"/>
  <c r="X114"/>
  <c r="AP114" s="1"/>
  <c r="W114"/>
  <c r="V114"/>
  <c r="U114" s="1"/>
  <c r="T114"/>
  <c r="S114"/>
  <c r="R114" s="1"/>
  <c r="Q114"/>
  <c r="P114"/>
  <c r="O114"/>
  <c r="N114"/>
  <c r="A114"/>
  <c r="BH113"/>
  <c r="BG113"/>
  <c r="BF113" s="1"/>
  <c r="BE113" s="1"/>
  <c r="BD113"/>
  <c r="BC113"/>
  <c r="BB113"/>
  <c r="AZ113"/>
  <c r="AY113"/>
  <c r="AX113" s="1"/>
  <c r="AW113"/>
  <c r="AD113"/>
  <c r="Z113"/>
  <c r="AN113" s="1"/>
  <c r="Y113"/>
  <c r="X113"/>
  <c r="AP113" s="1"/>
  <c r="W113"/>
  <c r="V113"/>
  <c r="U113" s="1"/>
  <c r="T113"/>
  <c r="S113"/>
  <c r="R113" s="1"/>
  <c r="Q113"/>
  <c r="P113"/>
  <c r="O113"/>
  <c r="N113"/>
  <c r="A113"/>
  <c r="BH112"/>
  <c r="BG112"/>
  <c r="BF112" s="1"/>
  <c r="BE112" s="1"/>
  <c r="BD112"/>
  <c r="BC112"/>
  <c r="BB112"/>
  <c r="AZ112"/>
  <c r="AY112"/>
  <c r="AX112" s="1"/>
  <c r="AW112"/>
  <c r="AP112"/>
  <c r="AL112"/>
  <c r="AG112"/>
  <c r="AD112"/>
  <c r="Z112"/>
  <c r="AN112" s="1"/>
  <c r="Y112"/>
  <c r="W112"/>
  <c r="V112"/>
  <c r="U112" s="1"/>
  <c r="T112"/>
  <c r="S112"/>
  <c r="R112" s="1"/>
  <c r="Q112"/>
  <c r="P112"/>
  <c r="O112"/>
  <c r="N112"/>
  <c r="A112"/>
  <c r="BH111"/>
  <c r="BG111"/>
  <c r="BF111" s="1"/>
  <c r="BE111" s="1"/>
  <c r="BD111"/>
  <c r="BC111"/>
  <c r="BB111"/>
  <c r="AZ111"/>
  <c r="AY111"/>
  <c r="AX111" s="1"/>
  <c r="AW111"/>
  <c r="AD111"/>
  <c r="Z111"/>
  <c r="AN111" s="1"/>
  <c r="Y111"/>
  <c r="X111"/>
  <c r="AP111" s="1"/>
  <c r="W111"/>
  <c r="V111"/>
  <c r="U111" s="1"/>
  <c r="T111"/>
  <c r="S111"/>
  <c r="R111" s="1"/>
  <c r="Q111"/>
  <c r="P111"/>
  <c r="O111"/>
  <c r="N111"/>
  <c r="A111"/>
  <c r="BH110"/>
  <c r="BG110"/>
  <c r="BF110" s="1"/>
  <c r="BE110" s="1"/>
  <c r="BD110"/>
  <c r="BC110"/>
  <c r="BB110"/>
  <c r="AZ110"/>
  <c r="AY110"/>
  <c r="AX110" s="1"/>
  <c r="AW110"/>
  <c r="AD110"/>
  <c r="Z110"/>
  <c r="AN110" s="1"/>
  <c r="Y110"/>
  <c r="X110"/>
  <c r="AP110" s="1"/>
  <c r="W110"/>
  <c r="V110"/>
  <c r="U110" s="1"/>
  <c r="T110"/>
  <c r="S110"/>
  <c r="R110" s="1"/>
  <c r="Q110"/>
  <c r="P110"/>
  <c r="O110"/>
  <c r="N110"/>
  <c r="A110"/>
  <c r="BH109"/>
  <c r="BG109"/>
  <c r="BF109" s="1"/>
  <c r="BE109" s="1"/>
  <c r="BD109"/>
  <c r="BC109"/>
  <c r="BB109"/>
  <c r="AZ109"/>
  <c r="AY109"/>
  <c r="AX109" s="1"/>
  <c r="AW109"/>
  <c r="AD109"/>
  <c r="Z109"/>
  <c r="AN109" s="1"/>
  <c r="Y109"/>
  <c r="X109"/>
  <c r="AP109" s="1"/>
  <c r="W109"/>
  <c r="V109"/>
  <c r="U109" s="1"/>
  <c r="T109"/>
  <c r="S109"/>
  <c r="R109" s="1"/>
  <c r="Q109"/>
  <c r="P109"/>
  <c r="O109"/>
  <c r="N109"/>
  <c r="A109"/>
  <c r="BH108"/>
  <c r="BG108"/>
  <c r="BF108" s="1"/>
  <c r="BE108" s="1"/>
  <c r="BD108"/>
  <c r="BC108"/>
  <c r="BB108"/>
  <c r="AZ108"/>
  <c r="AY108"/>
  <c r="AX108" s="1"/>
  <c r="AW108"/>
  <c r="AD108"/>
  <c r="Z108"/>
  <c r="AN108" s="1"/>
  <c r="Y108"/>
  <c r="X108"/>
  <c r="AP108" s="1"/>
  <c r="W108"/>
  <c r="V108"/>
  <c r="U108" s="1"/>
  <c r="T108"/>
  <c r="S108"/>
  <c r="R108" s="1"/>
  <c r="Q108"/>
  <c r="P108"/>
  <c r="O108"/>
  <c r="N108"/>
  <c r="A108"/>
  <c r="BH107"/>
  <c r="BG107"/>
  <c r="BF107" s="1"/>
  <c r="BE107" s="1"/>
  <c r="BD107"/>
  <c r="BC107"/>
  <c r="BB107"/>
  <c r="AZ107"/>
  <c r="AY107"/>
  <c r="AX107" s="1"/>
  <c r="AW107"/>
  <c r="AD107"/>
  <c r="Z107"/>
  <c r="AN107" s="1"/>
  <c r="Y107"/>
  <c r="X107"/>
  <c r="AP107" s="1"/>
  <c r="W107"/>
  <c r="V107"/>
  <c r="U107" s="1"/>
  <c r="T107"/>
  <c r="S107"/>
  <c r="R107" s="1"/>
  <c r="Q107"/>
  <c r="P107"/>
  <c r="O107"/>
  <c r="N107"/>
  <c r="A107"/>
  <c r="BH106"/>
  <c r="BG106"/>
  <c r="BF106" s="1"/>
  <c r="BE106" s="1"/>
  <c r="BD106"/>
  <c r="BC106"/>
  <c r="BB106"/>
  <c r="AZ106"/>
  <c r="AY106"/>
  <c r="AX106" s="1"/>
  <c r="AW106"/>
  <c r="AP106"/>
  <c r="AL106"/>
  <c r="AG106"/>
  <c r="AD106"/>
  <c r="Z106"/>
  <c r="AN106" s="1"/>
  <c r="Y106"/>
  <c r="W106"/>
  <c r="V106"/>
  <c r="U106" s="1"/>
  <c r="T106"/>
  <c r="S106"/>
  <c r="R106" s="1"/>
  <c r="Q106"/>
  <c r="P106"/>
  <c r="O106"/>
  <c r="N106"/>
  <c r="A106"/>
  <c r="BH105"/>
  <c r="BG105"/>
  <c r="BF105" s="1"/>
  <c r="BE105" s="1"/>
  <c r="BD105"/>
  <c r="BC105"/>
  <c r="BB105"/>
  <c r="AZ105"/>
  <c r="AY105"/>
  <c r="AX105" s="1"/>
  <c r="AW105"/>
  <c r="AD105"/>
  <c r="Z105"/>
  <c r="AN105" s="1"/>
  <c r="Y105"/>
  <c r="X105"/>
  <c r="AP105" s="1"/>
  <c r="W105"/>
  <c r="V105"/>
  <c r="U105" s="1"/>
  <c r="T105"/>
  <c r="S105"/>
  <c r="R105" s="1"/>
  <c r="Q105"/>
  <c r="P105"/>
  <c r="O105"/>
  <c r="N105"/>
  <c r="A105"/>
  <c r="BH104"/>
  <c r="BG104"/>
  <c r="BF104" s="1"/>
  <c r="BE104" s="1"/>
  <c r="BD104"/>
  <c r="BC104"/>
  <c r="BB104"/>
  <c r="AZ104"/>
  <c r="AY104"/>
  <c r="AX104" s="1"/>
  <c r="AW104"/>
  <c r="AD104"/>
  <c r="Z104"/>
  <c r="AN104" s="1"/>
  <c r="Y104"/>
  <c r="X104"/>
  <c r="AP104" s="1"/>
  <c r="W104"/>
  <c r="V104"/>
  <c r="U104" s="1"/>
  <c r="T104"/>
  <c r="S104"/>
  <c r="R104" s="1"/>
  <c r="Q104"/>
  <c r="P104"/>
  <c r="O104"/>
  <c r="N104"/>
  <c r="A104"/>
  <c r="BH103"/>
  <c r="BG103"/>
  <c r="BF103" s="1"/>
  <c r="BE103" s="1"/>
  <c r="BD103"/>
  <c r="BC103"/>
  <c r="BB103"/>
  <c r="AZ103"/>
  <c r="AY103"/>
  <c r="AX103" s="1"/>
  <c r="AW103"/>
  <c r="AD103"/>
  <c r="Z103"/>
  <c r="AN103" s="1"/>
  <c r="Y103"/>
  <c r="X103"/>
  <c r="AP103" s="1"/>
  <c r="W103"/>
  <c r="V103"/>
  <c r="U103" s="1"/>
  <c r="T103"/>
  <c r="S103"/>
  <c r="R103" s="1"/>
  <c r="Q103"/>
  <c r="P103"/>
  <c r="O103"/>
  <c r="N103"/>
  <c r="A103"/>
  <c r="BH102"/>
  <c r="BG102"/>
  <c r="BF102" s="1"/>
  <c r="BE102" s="1"/>
  <c r="BD102"/>
  <c r="BC102"/>
  <c r="BB102"/>
  <c r="AZ102"/>
  <c r="AY102"/>
  <c r="AX102" s="1"/>
  <c r="AW102"/>
  <c r="AD102"/>
  <c r="Z102"/>
  <c r="AN102" s="1"/>
  <c r="Y102"/>
  <c r="X102"/>
  <c r="AP102" s="1"/>
  <c r="W102"/>
  <c r="V102"/>
  <c r="U102" s="1"/>
  <c r="T102"/>
  <c r="S102"/>
  <c r="R102" s="1"/>
  <c r="Q102"/>
  <c r="P102"/>
  <c r="O102"/>
  <c r="N102"/>
  <c r="A102"/>
  <c r="BH101"/>
  <c r="BG101"/>
  <c r="BF101" s="1"/>
  <c r="BE101" s="1"/>
  <c r="BD101"/>
  <c r="BC101"/>
  <c r="BB101"/>
  <c r="AZ101"/>
  <c r="AY101"/>
  <c r="AX101" s="1"/>
  <c r="AW101"/>
  <c r="AD101"/>
  <c r="Z101"/>
  <c r="AN101" s="1"/>
  <c r="Y101"/>
  <c r="X101"/>
  <c r="AP101" s="1"/>
  <c r="W101"/>
  <c r="V101"/>
  <c r="U101" s="1"/>
  <c r="T101"/>
  <c r="S101"/>
  <c r="R101" s="1"/>
  <c r="Q101"/>
  <c r="P101"/>
  <c r="O101"/>
  <c r="N101"/>
  <c r="A101"/>
  <c r="BH100"/>
  <c r="BG100"/>
  <c r="BF100" s="1"/>
  <c r="BE100" s="1"/>
  <c r="BD100"/>
  <c r="BC100"/>
  <c r="BB100"/>
  <c r="AZ100"/>
  <c r="AY100"/>
  <c r="AX100" s="1"/>
  <c r="AW100"/>
  <c r="AD100"/>
  <c r="Z100"/>
  <c r="AN100" s="1"/>
  <c r="Y100"/>
  <c r="X100"/>
  <c r="AP100" s="1"/>
  <c r="W100"/>
  <c r="V100"/>
  <c r="U100" s="1"/>
  <c r="T100"/>
  <c r="S100"/>
  <c r="R100" s="1"/>
  <c r="Q100"/>
  <c r="P100"/>
  <c r="O100"/>
  <c r="N100"/>
  <c r="A100"/>
  <c r="BH99"/>
  <c r="BG99"/>
  <c r="BF99" s="1"/>
  <c r="BE99" s="1"/>
  <c r="BD99"/>
  <c r="BC99"/>
  <c r="BB99"/>
  <c r="AZ99"/>
  <c r="AY99"/>
  <c r="AX99" s="1"/>
  <c r="AW99"/>
  <c r="AD99"/>
  <c r="Z99"/>
  <c r="AN99" s="1"/>
  <c r="Y99"/>
  <c r="X99"/>
  <c r="AP99" s="1"/>
  <c r="W99"/>
  <c r="V99"/>
  <c r="U99" s="1"/>
  <c r="T99"/>
  <c r="S99"/>
  <c r="R99" s="1"/>
  <c r="Q99"/>
  <c r="P99"/>
  <c r="O99"/>
  <c r="N99"/>
  <c r="A99"/>
  <c r="BH98"/>
  <c r="BG98"/>
  <c r="BF98" s="1"/>
  <c r="BE98" s="1"/>
  <c r="BD98"/>
  <c r="BC98"/>
  <c r="BB98"/>
  <c r="AZ98"/>
  <c r="AY98"/>
  <c r="AX98" s="1"/>
  <c r="AW98"/>
  <c r="AD98"/>
  <c r="Z98"/>
  <c r="AN98" s="1"/>
  <c r="Y98"/>
  <c r="X98"/>
  <c r="AP98" s="1"/>
  <c r="W98"/>
  <c r="V98"/>
  <c r="U98" s="1"/>
  <c r="T98"/>
  <c r="S98"/>
  <c r="R98" s="1"/>
  <c r="Q98"/>
  <c r="P98"/>
  <c r="O98"/>
  <c r="N98"/>
  <c r="A98"/>
  <c r="BH97"/>
  <c r="BG97"/>
  <c r="BF97" s="1"/>
  <c r="BE97" s="1"/>
  <c r="BD97"/>
  <c r="BC97"/>
  <c r="BB97"/>
  <c r="AZ97"/>
  <c r="AY97"/>
  <c r="AX97" s="1"/>
  <c r="AW97"/>
  <c r="AD97"/>
  <c r="Z97"/>
  <c r="AN97" s="1"/>
  <c r="Y97"/>
  <c r="X97"/>
  <c r="AP97" s="1"/>
  <c r="W97"/>
  <c r="V97"/>
  <c r="U97" s="1"/>
  <c r="T97"/>
  <c r="S97"/>
  <c r="R97" s="1"/>
  <c r="Q97"/>
  <c r="P97"/>
  <c r="O97"/>
  <c r="N97"/>
  <c r="A97"/>
  <c r="BH96"/>
  <c r="BG96"/>
  <c r="BF96" s="1"/>
  <c r="BE96" s="1"/>
  <c r="BD96"/>
  <c r="BC96"/>
  <c r="BB96"/>
  <c r="AZ96"/>
  <c r="AY96"/>
  <c r="AX96" s="1"/>
  <c r="AW96"/>
  <c r="AD96"/>
  <c r="Z96"/>
  <c r="Y96"/>
  <c r="X96"/>
  <c r="W96"/>
  <c r="V96"/>
  <c r="U96" s="1"/>
  <c r="T96"/>
  <c r="S96"/>
  <c r="R96" s="1"/>
  <c r="Q96"/>
  <c r="P96"/>
  <c r="O96"/>
  <c r="N96"/>
  <c r="A96"/>
  <c r="BH95"/>
  <c r="BG95"/>
  <c r="BF95" s="1"/>
  <c r="BE95" s="1"/>
  <c r="BD95"/>
  <c r="BC95"/>
  <c r="BB95"/>
  <c r="AZ95"/>
  <c r="AY95"/>
  <c r="AX95" s="1"/>
  <c r="AW95"/>
  <c r="AD95"/>
  <c r="Z95"/>
  <c r="AN95" s="1"/>
  <c r="Y95"/>
  <c r="X95"/>
  <c r="AP95" s="1"/>
  <c r="W95"/>
  <c r="V95"/>
  <c r="U95" s="1"/>
  <c r="T95"/>
  <c r="S95"/>
  <c r="R95" s="1"/>
  <c r="Q95"/>
  <c r="P95"/>
  <c r="O95"/>
  <c r="N95"/>
  <c r="A95"/>
  <c r="BH94"/>
  <c r="BG94"/>
  <c r="BF94" s="1"/>
  <c r="BE94" s="1"/>
  <c r="BD94"/>
  <c r="BC94"/>
  <c r="BB94"/>
  <c r="AZ94"/>
  <c r="AY94"/>
  <c r="AX94" s="1"/>
  <c r="AW94"/>
  <c r="AP94"/>
  <c r="AL94"/>
  <c r="AG94"/>
  <c r="AD94"/>
  <c r="Z94"/>
  <c r="AN94" s="1"/>
  <c r="Y94"/>
  <c r="W94"/>
  <c r="V94"/>
  <c r="U94" s="1"/>
  <c r="T94"/>
  <c r="S94"/>
  <c r="R94" s="1"/>
  <c r="Q94"/>
  <c r="P94"/>
  <c r="O94"/>
  <c r="N94"/>
  <c r="A94"/>
  <c r="BH93"/>
  <c r="BG93"/>
  <c r="BF93" s="1"/>
  <c r="BE93" s="1"/>
  <c r="BD93"/>
  <c r="BC93"/>
  <c r="BB93"/>
  <c r="AZ93"/>
  <c r="AY93"/>
  <c r="AX93" s="1"/>
  <c r="AW93"/>
  <c r="AD93"/>
  <c r="Z93"/>
  <c r="AN93" s="1"/>
  <c r="Y93"/>
  <c r="X93"/>
  <c r="AP93" s="1"/>
  <c r="W93"/>
  <c r="V93"/>
  <c r="U93" s="1"/>
  <c r="T93"/>
  <c r="S93"/>
  <c r="R93" s="1"/>
  <c r="Q93"/>
  <c r="P93"/>
  <c r="O93"/>
  <c r="N93"/>
  <c r="A93"/>
  <c r="BH92"/>
  <c r="BG92"/>
  <c r="BF92" s="1"/>
  <c r="BE92" s="1"/>
  <c r="BD92"/>
  <c r="BC92"/>
  <c r="BB92"/>
  <c r="AZ92"/>
  <c r="AY92"/>
  <c r="AX92" s="1"/>
  <c r="AW92"/>
  <c r="AD92"/>
  <c r="Z92"/>
  <c r="AN92" s="1"/>
  <c r="Y92"/>
  <c r="X92"/>
  <c r="AP92" s="1"/>
  <c r="W92"/>
  <c r="V92"/>
  <c r="U92" s="1"/>
  <c r="T92"/>
  <c r="S92"/>
  <c r="R92" s="1"/>
  <c r="Q92"/>
  <c r="P92"/>
  <c r="O92"/>
  <c r="N92"/>
  <c r="A92"/>
  <c r="BH91"/>
  <c r="BG91"/>
  <c r="BF91" s="1"/>
  <c r="BE91" s="1"/>
  <c r="BD91"/>
  <c r="BC91"/>
  <c r="BB91"/>
  <c r="AZ91"/>
  <c r="AY91"/>
  <c r="AX91" s="1"/>
  <c r="AW91"/>
  <c r="AD91"/>
  <c r="Z91"/>
  <c r="AN91" s="1"/>
  <c r="Y91"/>
  <c r="X91"/>
  <c r="AP91" s="1"/>
  <c r="W91"/>
  <c r="V91"/>
  <c r="U91" s="1"/>
  <c r="T91"/>
  <c r="S91"/>
  <c r="R91" s="1"/>
  <c r="Q91"/>
  <c r="P91"/>
  <c r="O91"/>
  <c r="N91"/>
  <c r="A91"/>
  <c r="BH90"/>
  <c r="BG90"/>
  <c r="BF90" s="1"/>
  <c r="BE90" s="1"/>
  <c r="BD90"/>
  <c r="BC90"/>
  <c r="BB90"/>
  <c r="AZ90"/>
  <c r="AY90"/>
  <c r="AX90" s="1"/>
  <c r="AW90"/>
  <c r="AD90"/>
  <c r="Z90"/>
  <c r="AN90" s="1"/>
  <c r="Y90"/>
  <c r="X90"/>
  <c r="AP90" s="1"/>
  <c r="W90"/>
  <c r="V90"/>
  <c r="U90" s="1"/>
  <c r="T90"/>
  <c r="S90"/>
  <c r="R90" s="1"/>
  <c r="Q90"/>
  <c r="P90"/>
  <c r="O90"/>
  <c r="N90"/>
  <c r="A90"/>
  <c r="BH89"/>
  <c r="BG89"/>
  <c r="BF89" s="1"/>
  <c r="BE89" s="1"/>
  <c r="BD89"/>
  <c r="BC89"/>
  <c r="BB89"/>
  <c r="AZ89"/>
  <c r="AY89"/>
  <c r="AX89" s="1"/>
  <c r="AW89"/>
  <c r="AD89"/>
  <c r="Z89"/>
  <c r="AN89" s="1"/>
  <c r="Y89"/>
  <c r="X89"/>
  <c r="AP89" s="1"/>
  <c r="W89"/>
  <c r="V89"/>
  <c r="U89" s="1"/>
  <c r="T89"/>
  <c r="S89"/>
  <c r="R89" s="1"/>
  <c r="Q89"/>
  <c r="P89"/>
  <c r="O89"/>
  <c r="N89"/>
  <c r="A89"/>
  <c r="BH88"/>
  <c r="BG88"/>
  <c r="BF88" s="1"/>
  <c r="BE88" s="1"/>
  <c r="BD88"/>
  <c r="BC88"/>
  <c r="BB88"/>
  <c r="AZ88"/>
  <c r="AY88"/>
  <c r="AX88" s="1"/>
  <c r="AW88"/>
  <c r="AD88"/>
  <c r="Z88"/>
  <c r="AN88" s="1"/>
  <c r="Y88"/>
  <c r="X88"/>
  <c r="AP88" s="1"/>
  <c r="W88"/>
  <c r="V88"/>
  <c r="U88" s="1"/>
  <c r="T88"/>
  <c r="S88"/>
  <c r="R88" s="1"/>
  <c r="Q88"/>
  <c r="P88"/>
  <c r="O88"/>
  <c r="N88"/>
  <c r="A88"/>
  <c r="BH87"/>
  <c r="BG87"/>
  <c r="BF87" s="1"/>
  <c r="BE87" s="1"/>
  <c r="BD87"/>
  <c r="BC87"/>
  <c r="BB87"/>
  <c r="AZ87"/>
  <c r="AY87"/>
  <c r="AX87" s="1"/>
  <c r="AW87"/>
  <c r="AD87"/>
  <c r="Z87"/>
  <c r="AN87" s="1"/>
  <c r="Y87"/>
  <c r="X87"/>
  <c r="AP87" s="1"/>
  <c r="W87"/>
  <c r="V87"/>
  <c r="U87" s="1"/>
  <c r="T87"/>
  <c r="S87"/>
  <c r="R87" s="1"/>
  <c r="Q87"/>
  <c r="P87"/>
  <c r="O87"/>
  <c r="N87"/>
  <c r="A87"/>
  <c r="BH86"/>
  <c r="BG86"/>
  <c r="BF86" s="1"/>
  <c r="BE86" s="1"/>
  <c r="BD86"/>
  <c r="BC86"/>
  <c r="BB86"/>
  <c r="AZ86"/>
  <c r="AY86"/>
  <c r="AX86" s="1"/>
  <c r="AW86"/>
  <c r="AD86"/>
  <c r="Z86"/>
  <c r="AN86" s="1"/>
  <c r="Y86"/>
  <c r="X86"/>
  <c r="AP86" s="1"/>
  <c r="W86"/>
  <c r="V86"/>
  <c r="U86" s="1"/>
  <c r="T86"/>
  <c r="S86"/>
  <c r="R86" s="1"/>
  <c r="Q86"/>
  <c r="P86"/>
  <c r="O86"/>
  <c r="N86"/>
  <c r="A86"/>
  <c r="BH85"/>
  <c r="BG85"/>
  <c r="BF85" s="1"/>
  <c r="BE85" s="1"/>
  <c r="BD85"/>
  <c r="BC85"/>
  <c r="BB85"/>
  <c r="AZ85"/>
  <c r="AY85"/>
  <c r="AX85" s="1"/>
  <c r="AW85"/>
  <c r="AD85"/>
  <c r="Z85"/>
  <c r="AN85" s="1"/>
  <c r="Y85"/>
  <c r="X85"/>
  <c r="AP85" s="1"/>
  <c r="W85"/>
  <c r="V85"/>
  <c r="U85" s="1"/>
  <c r="T85"/>
  <c r="S85"/>
  <c r="R85" s="1"/>
  <c r="Q85"/>
  <c r="P85"/>
  <c r="O85"/>
  <c r="N85"/>
  <c r="A85"/>
  <c r="BH84"/>
  <c r="BG84"/>
  <c r="BF84" s="1"/>
  <c r="BE84" s="1"/>
  <c r="BD84"/>
  <c r="BC84"/>
  <c r="BB84"/>
  <c r="AZ84"/>
  <c r="AY84"/>
  <c r="AX84" s="1"/>
  <c r="AW84"/>
  <c r="AD84"/>
  <c r="Z84"/>
  <c r="AN84" s="1"/>
  <c r="Y84"/>
  <c r="X84"/>
  <c r="AP84" s="1"/>
  <c r="W84"/>
  <c r="V84"/>
  <c r="U84" s="1"/>
  <c r="T84"/>
  <c r="S84"/>
  <c r="R84" s="1"/>
  <c r="Q84"/>
  <c r="P84"/>
  <c r="O84"/>
  <c r="N84"/>
  <c r="A84"/>
  <c r="BH83"/>
  <c r="BG83"/>
  <c r="BF83" s="1"/>
  <c r="BE83" s="1"/>
  <c r="BD83"/>
  <c r="BC83"/>
  <c r="BB83"/>
  <c r="AZ83"/>
  <c r="AY83"/>
  <c r="AX83" s="1"/>
  <c r="AW83"/>
  <c r="AD83"/>
  <c r="Z83"/>
  <c r="AN83" s="1"/>
  <c r="Y83"/>
  <c r="X83"/>
  <c r="AP83" s="1"/>
  <c r="W83"/>
  <c r="V83"/>
  <c r="U83" s="1"/>
  <c r="T83"/>
  <c r="S83"/>
  <c r="R83" s="1"/>
  <c r="Q83"/>
  <c r="P83"/>
  <c r="O83"/>
  <c r="N83"/>
  <c r="A83"/>
  <c r="BH82"/>
  <c r="BG82"/>
  <c r="BF82" s="1"/>
  <c r="BE82" s="1"/>
  <c r="BD82"/>
  <c r="BC82"/>
  <c r="BB82"/>
  <c r="AZ82"/>
  <c r="AY82"/>
  <c r="AX82" s="1"/>
  <c r="AW82"/>
  <c r="AD82"/>
  <c r="Z82"/>
  <c r="AN82" s="1"/>
  <c r="Y82"/>
  <c r="X82"/>
  <c r="AP82" s="1"/>
  <c r="W82"/>
  <c r="V82"/>
  <c r="U82" s="1"/>
  <c r="T82"/>
  <c r="S82"/>
  <c r="R82" s="1"/>
  <c r="Q82"/>
  <c r="P82"/>
  <c r="O82"/>
  <c r="N82"/>
  <c r="A82"/>
  <c r="BH81"/>
  <c r="BG81"/>
  <c r="BF81" s="1"/>
  <c r="BE81" s="1"/>
  <c r="BD81"/>
  <c r="BC81"/>
  <c r="BB81"/>
  <c r="AZ81"/>
  <c r="AY81"/>
  <c r="AX81" s="1"/>
  <c r="AW81"/>
  <c r="AD81"/>
  <c r="Z81"/>
  <c r="AN81" s="1"/>
  <c r="Y81"/>
  <c r="X81"/>
  <c r="AP81" s="1"/>
  <c r="W81"/>
  <c r="V81"/>
  <c r="U81" s="1"/>
  <c r="T81"/>
  <c r="S81"/>
  <c r="R81" s="1"/>
  <c r="Q81"/>
  <c r="P81"/>
  <c r="O81"/>
  <c r="N81"/>
  <c r="A81"/>
  <c r="BH80"/>
  <c r="BG80"/>
  <c r="BF80" s="1"/>
  <c r="BE80" s="1"/>
  <c r="BD80"/>
  <c r="BC80"/>
  <c r="BB80"/>
  <c r="AZ80"/>
  <c r="AY80"/>
  <c r="AX80" s="1"/>
  <c r="AW80"/>
  <c r="AD80"/>
  <c r="Z80"/>
  <c r="AN80" s="1"/>
  <c r="Y80"/>
  <c r="X80"/>
  <c r="AP80" s="1"/>
  <c r="W80"/>
  <c r="V80"/>
  <c r="U80" s="1"/>
  <c r="T80"/>
  <c r="S80"/>
  <c r="R80" s="1"/>
  <c r="Q80"/>
  <c r="P80"/>
  <c r="O80"/>
  <c r="N80"/>
  <c r="A80"/>
  <c r="BL79"/>
  <c r="BK79"/>
  <c r="BH79"/>
  <c r="BG79"/>
  <c r="BF79" s="1"/>
  <c r="BE79" s="1"/>
  <c r="BD79"/>
  <c r="BC79"/>
  <c r="BB79"/>
  <c r="AZ79"/>
  <c r="AY79"/>
  <c r="AX79" s="1"/>
  <c r="AW79"/>
  <c r="AV79"/>
  <c r="AU79"/>
  <c r="AS79"/>
  <c r="AQ79"/>
  <c r="AP79"/>
  <c r="AN79"/>
  <c r="AL79"/>
  <c r="AK79"/>
  <c r="AJ79"/>
  <c r="AH79"/>
  <c r="AG79"/>
  <c r="AE79"/>
  <c r="AD79"/>
  <c r="AC79"/>
  <c r="AA79"/>
  <c r="Y79"/>
  <c r="W79"/>
  <c r="V79"/>
  <c r="U79" s="1"/>
  <c r="T79"/>
  <c r="S79"/>
  <c r="R79" s="1"/>
  <c r="Q79"/>
  <c r="P79"/>
  <c r="O79"/>
  <c r="N79"/>
  <c r="A79"/>
  <c r="BH78"/>
  <c r="BG78"/>
  <c r="BF78" s="1"/>
  <c r="BE78" s="1"/>
  <c r="BD78"/>
  <c r="BC78"/>
  <c r="BB78"/>
  <c r="AZ78"/>
  <c r="AY78"/>
  <c r="AX78" s="1"/>
  <c r="AW78"/>
  <c r="AD78"/>
  <c r="Z78"/>
  <c r="AN78" s="1"/>
  <c r="Y78"/>
  <c r="X78"/>
  <c r="AP78" s="1"/>
  <c r="W78"/>
  <c r="V78"/>
  <c r="U78" s="1"/>
  <c r="T78"/>
  <c r="S78"/>
  <c r="R78" s="1"/>
  <c r="Q78"/>
  <c r="P78"/>
  <c r="O78"/>
  <c r="N78"/>
  <c r="A78"/>
  <c r="BH77"/>
  <c r="BG77"/>
  <c r="BF77" s="1"/>
  <c r="BE77" s="1"/>
  <c r="BD77"/>
  <c r="BC77"/>
  <c r="BB77"/>
  <c r="AZ77"/>
  <c r="AY77"/>
  <c r="AX77" s="1"/>
  <c r="AW77"/>
  <c r="AD77"/>
  <c r="Z77"/>
  <c r="AN77" s="1"/>
  <c r="Y77"/>
  <c r="X77"/>
  <c r="AP77" s="1"/>
  <c r="W77"/>
  <c r="V77"/>
  <c r="U77" s="1"/>
  <c r="T77"/>
  <c r="S77"/>
  <c r="R77" s="1"/>
  <c r="Q77"/>
  <c r="P77"/>
  <c r="O77"/>
  <c r="N77"/>
  <c r="A77"/>
  <c r="BH76"/>
  <c r="BG76"/>
  <c r="BF76" s="1"/>
  <c r="BE76" s="1"/>
  <c r="BD76"/>
  <c r="BC76"/>
  <c r="BB76"/>
  <c r="AZ76"/>
  <c r="AY76"/>
  <c r="AX76" s="1"/>
  <c r="AW76"/>
  <c r="AD76"/>
  <c r="Z76"/>
  <c r="AN76" s="1"/>
  <c r="Y76"/>
  <c r="X76"/>
  <c r="AP76" s="1"/>
  <c r="W76"/>
  <c r="V76"/>
  <c r="U76" s="1"/>
  <c r="T76"/>
  <c r="S76"/>
  <c r="R76" s="1"/>
  <c r="Q76"/>
  <c r="P76"/>
  <c r="O76"/>
  <c r="N76"/>
  <c r="A76"/>
  <c r="BH75"/>
  <c r="BG75"/>
  <c r="BF75" s="1"/>
  <c r="BE75" s="1"/>
  <c r="BD75"/>
  <c r="BC75"/>
  <c r="BB75"/>
  <c r="AZ75"/>
  <c r="AY75"/>
  <c r="AX75" s="1"/>
  <c r="AW75"/>
  <c r="AD75"/>
  <c r="Z75"/>
  <c r="AN75" s="1"/>
  <c r="Y75"/>
  <c r="X75"/>
  <c r="AP75" s="1"/>
  <c r="W75"/>
  <c r="V75"/>
  <c r="U75" s="1"/>
  <c r="T75"/>
  <c r="S75"/>
  <c r="R75" s="1"/>
  <c r="Q75"/>
  <c r="P75"/>
  <c r="O75"/>
  <c r="N75"/>
  <c r="A75"/>
  <c r="BH74"/>
  <c r="BG74"/>
  <c r="BF74" s="1"/>
  <c r="BE74" s="1"/>
  <c r="BD74"/>
  <c r="BC74"/>
  <c r="BB74"/>
  <c r="AZ74"/>
  <c r="AY74"/>
  <c r="AX74" s="1"/>
  <c r="AW74"/>
  <c r="AD74"/>
  <c r="Z74"/>
  <c r="AN74" s="1"/>
  <c r="Y74"/>
  <c r="X74"/>
  <c r="AP74" s="1"/>
  <c r="W74"/>
  <c r="V74"/>
  <c r="U74" s="1"/>
  <c r="T74"/>
  <c r="S74"/>
  <c r="R74" s="1"/>
  <c r="Q74"/>
  <c r="P74"/>
  <c r="O74"/>
  <c r="N74"/>
  <c r="A74"/>
  <c r="BH73"/>
  <c r="BG73"/>
  <c r="BF73" s="1"/>
  <c r="BE73" s="1"/>
  <c r="BD73"/>
  <c r="BC73"/>
  <c r="BB73"/>
  <c r="AZ73"/>
  <c r="AY73"/>
  <c r="AX73" s="1"/>
  <c r="AW73"/>
  <c r="AD73"/>
  <c r="Z73"/>
  <c r="AN73" s="1"/>
  <c r="Y73"/>
  <c r="X73"/>
  <c r="AP73" s="1"/>
  <c r="W73"/>
  <c r="V73"/>
  <c r="U73" s="1"/>
  <c r="T73"/>
  <c r="S73"/>
  <c r="R73" s="1"/>
  <c r="Q73"/>
  <c r="P73"/>
  <c r="O73"/>
  <c r="N73"/>
  <c r="A73"/>
  <c r="BH72"/>
  <c r="BG72"/>
  <c r="BF72" s="1"/>
  <c r="BE72" s="1"/>
  <c r="BD72"/>
  <c r="BC72"/>
  <c r="BB72"/>
  <c r="AZ72"/>
  <c r="AY72"/>
  <c r="AX72" s="1"/>
  <c r="AW72"/>
  <c r="AD72"/>
  <c r="Z72"/>
  <c r="AN72" s="1"/>
  <c r="Y72"/>
  <c r="X72"/>
  <c r="AP72" s="1"/>
  <c r="W72"/>
  <c r="V72"/>
  <c r="U72" s="1"/>
  <c r="T72"/>
  <c r="S72"/>
  <c r="R72" s="1"/>
  <c r="Q72"/>
  <c r="P72"/>
  <c r="O72"/>
  <c r="N72"/>
  <c r="A72"/>
  <c r="BH71"/>
  <c r="BG71"/>
  <c r="BF71" s="1"/>
  <c r="BE71" s="1"/>
  <c r="BD71"/>
  <c r="BC71"/>
  <c r="BB71"/>
  <c r="AZ71"/>
  <c r="AY71"/>
  <c r="AX71" s="1"/>
  <c r="AW71"/>
  <c r="AD71"/>
  <c r="Z71"/>
  <c r="AN71" s="1"/>
  <c r="Y71"/>
  <c r="X71"/>
  <c r="AP71" s="1"/>
  <c r="W71"/>
  <c r="V71"/>
  <c r="U71" s="1"/>
  <c r="T71"/>
  <c r="S71"/>
  <c r="R71" s="1"/>
  <c r="Q71"/>
  <c r="P71"/>
  <c r="O71"/>
  <c r="N71"/>
  <c r="A71"/>
  <c r="BH70"/>
  <c r="BG70"/>
  <c r="BF70" s="1"/>
  <c r="BE70" s="1"/>
  <c r="BD70"/>
  <c r="BC70"/>
  <c r="BB70"/>
  <c r="AZ70"/>
  <c r="AY70"/>
  <c r="AX70" s="1"/>
  <c r="AW70"/>
  <c r="AD70"/>
  <c r="Z70"/>
  <c r="AN70" s="1"/>
  <c r="Y70"/>
  <c r="X70"/>
  <c r="AP70" s="1"/>
  <c r="W70"/>
  <c r="V70"/>
  <c r="U70" s="1"/>
  <c r="T70"/>
  <c r="S70"/>
  <c r="R70" s="1"/>
  <c r="Q70"/>
  <c r="P70"/>
  <c r="O70"/>
  <c r="N70"/>
  <c r="A70"/>
  <c r="BH69"/>
  <c r="BG69"/>
  <c r="BF69" s="1"/>
  <c r="BE69" s="1"/>
  <c r="BD69"/>
  <c r="BC69"/>
  <c r="BB69"/>
  <c r="AZ69"/>
  <c r="AY69"/>
  <c r="AX69" s="1"/>
  <c r="AW69"/>
  <c r="AD69"/>
  <c r="Z69"/>
  <c r="AN69" s="1"/>
  <c r="Y69"/>
  <c r="X69"/>
  <c r="AP69" s="1"/>
  <c r="W69"/>
  <c r="V69"/>
  <c r="U69" s="1"/>
  <c r="T69"/>
  <c r="S69"/>
  <c r="R69" s="1"/>
  <c r="Q69"/>
  <c r="P69"/>
  <c r="O69"/>
  <c r="N69"/>
  <c r="A69"/>
  <c r="BH68"/>
  <c r="BG68"/>
  <c r="BF68" s="1"/>
  <c r="BE68" s="1"/>
  <c r="BD68"/>
  <c r="BC68"/>
  <c r="BB68"/>
  <c r="AZ68"/>
  <c r="AY68"/>
  <c r="AX68" s="1"/>
  <c r="AW68"/>
  <c r="AD68"/>
  <c r="Z68"/>
  <c r="AN68" s="1"/>
  <c r="Y68"/>
  <c r="X68"/>
  <c r="AP68" s="1"/>
  <c r="W68"/>
  <c r="V68"/>
  <c r="U68" s="1"/>
  <c r="T68"/>
  <c r="S68"/>
  <c r="R68" s="1"/>
  <c r="Q68"/>
  <c r="P68"/>
  <c r="O68"/>
  <c r="N68"/>
  <c r="A68"/>
  <c r="BH67"/>
  <c r="BG67"/>
  <c r="BF67" s="1"/>
  <c r="BE67" s="1"/>
  <c r="BD67"/>
  <c r="BC67"/>
  <c r="BB67"/>
  <c r="AZ67"/>
  <c r="AY67"/>
  <c r="AX67" s="1"/>
  <c r="AW67"/>
  <c r="AD67"/>
  <c r="Z67"/>
  <c r="AN67" s="1"/>
  <c r="Y67"/>
  <c r="X67"/>
  <c r="AP67" s="1"/>
  <c r="W67"/>
  <c r="V67"/>
  <c r="U67" s="1"/>
  <c r="T67"/>
  <c r="S67"/>
  <c r="R67" s="1"/>
  <c r="Q67"/>
  <c r="P67"/>
  <c r="O67"/>
  <c r="N67"/>
  <c r="A67"/>
  <c r="BH66"/>
  <c r="BG66"/>
  <c r="BF66" s="1"/>
  <c r="BE66" s="1"/>
  <c r="BD66"/>
  <c r="BC66"/>
  <c r="BB66"/>
  <c r="AZ66"/>
  <c r="AY66"/>
  <c r="AX66" s="1"/>
  <c r="AW66"/>
  <c r="AD66"/>
  <c r="Z66"/>
  <c r="AN66" s="1"/>
  <c r="Y66"/>
  <c r="X66"/>
  <c r="AP66" s="1"/>
  <c r="W66"/>
  <c r="V66"/>
  <c r="U66" s="1"/>
  <c r="T66"/>
  <c r="S66"/>
  <c r="R66" s="1"/>
  <c r="Q66"/>
  <c r="P66"/>
  <c r="O66"/>
  <c r="N66"/>
  <c r="A66"/>
  <c r="BH65"/>
  <c r="BG65"/>
  <c r="BF65" s="1"/>
  <c r="BE65" s="1"/>
  <c r="BD65"/>
  <c r="BC65"/>
  <c r="BB65"/>
  <c r="AZ65"/>
  <c r="AY65"/>
  <c r="AX65" s="1"/>
  <c r="AW65"/>
  <c r="AD65"/>
  <c r="Z65"/>
  <c r="AN65" s="1"/>
  <c r="Y65"/>
  <c r="X65"/>
  <c r="AP65" s="1"/>
  <c r="W65"/>
  <c r="V65"/>
  <c r="U65" s="1"/>
  <c r="T65"/>
  <c r="S65"/>
  <c r="R65" s="1"/>
  <c r="Q65"/>
  <c r="P65"/>
  <c r="O65"/>
  <c r="N65"/>
  <c r="A65"/>
  <c r="BH64"/>
  <c r="BG64"/>
  <c r="BF64" s="1"/>
  <c r="BE64" s="1"/>
  <c r="BD64"/>
  <c r="BC64"/>
  <c r="BB64"/>
  <c r="AZ64"/>
  <c r="AY64"/>
  <c r="AX64" s="1"/>
  <c r="AW64"/>
  <c r="AD64"/>
  <c r="Z64"/>
  <c r="AN64" s="1"/>
  <c r="Y64"/>
  <c r="X64"/>
  <c r="AP64" s="1"/>
  <c r="W64"/>
  <c r="V64"/>
  <c r="U64" s="1"/>
  <c r="T64"/>
  <c r="S64"/>
  <c r="R64" s="1"/>
  <c r="Q64"/>
  <c r="P64"/>
  <c r="O64"/>
  <c r="N64"/>
  <c r="A64"/>
  <c r="BH63"/>
  <c r="BG63"/>
  <c r="BF63" s="1"/>
  <c r="BE63" s="1"/>
  <c r="BD63"/>
  <c r="BC63"/>
  <c r="BB63"/>
  <c r="AZ63"/>
  <c r="AY63"/>
  <c r="AX63" s="1"/>
  <c r="AW63"/>
  <c r="AD63"/>
  <c r="Z63"/>
  <c r="AN63" s="1"/>
  <c r="Y63"/>
  <c r="X63"/>
  <c r="AP63" s="1"/>
  <c r="W63"/>
  <c r="V63"/>
  <c r="U63" s="1"/>
  <c r="T63"/>
  <c r="S63"/>
  <c r="R63" s="1"/>
  <c r="Q63"/>
  <c r="P63"/>
  <c r="O63"/>
  <c r="N63"/>
  <c r="A63"/>
  <c r="BH62"/>
  <c r="BG62"/>
  <c r="BF62" s="1"/>
  <c r="BE62" s="1"/>
  <c r="BD62"/>
  <c r="BC62"/>
  <c r="BB62"/>
  <c r="AZ62"/>
  <c r="AY62"/>
  <c r="AX62" s="1"/>
  <c r="AW62"/>
  <c r="AD62"/>
  <c r="Z62"/>
  <c r="AN62" s="1"/>
  <c r="Y62"/>
  <c r="X62"/>
  <c r="AP62" s="1"/>
  <c r="W62"/>
  <c r="V62"/>
  <c r="U62" s="1"/>
  <c r="T62"/>
  <c r="S62"/>
  <c r="R62" s="1"/>
  <c r="Q62"/>
  <c r="P62"/>
  <c r="O62"/>
  <c r="N62"/>
  <c r="A62"/>
  <c r="BH61"/>
  <c r="BG61"/>
  <c r="BF61" s="1"/>
  <c r="BE61" s="1"/>
  <c r="BD61"/>
  <c r="BC61"/>
  <c r="BB61"/>
  <c r="AZ61"/>
  <c r="AY61"/>
  <c r="AX61" s="1"/>
  <c r="AW61"/>
  <c r="AD61"/>
  <c r="Z61"/>
  <c r="AN61" s="1"/>
  <c r="Y61"/>
  <c r="X61"/>
  <c r="AP61" s="1"/>
  <c r="W61"/>
  <c r="V61"/>
  <c r="U61" s="1"/>
  <c r="T61"/>
  <c r="S61"/>
  <c r="R61" s="1"/>
  <c r="Q61"/>
  <c r="P61"/>
  <c r="O61"/>
  <c r="N61"/>
  <c r="A61"/>
  <c r="BH60"/>
  <c r="BG60"/>
  <c r="BF60" s="1"/>
  <c r="BE60" s="1"/>
  <c r="BD60"/>
  <c r="BC60"/>
  <c r="BB60"/>
  <c r="AZ60"/>
  <c r="AY60"/>
  <c r="AX60" s="1"/>
  <c r="AW60"/>
  <c r="AD60"/>
  <c r="Z60"/>
  <c r="AN60" s="1"/>
  <c r="Y60"/>
  <c r="X60"/>
  <c r="AP60" s="1"/>
  <c r="W60"/>
  <c r="V60"/>
  <c r="U60" s="1"/>
  <c r="T60"/>
  <c r="S60"/>
  <c r="R60" s="1"/>
  <c r="Q60"/>
  <c r="P60"/>
  <c r="O60"/>
  <c r="N60"/>
  <c r="A60"/>
  <c r="BH59"/>
  <c r="BG59"/>
  <c r="BF59" s="1"/>
  <c r="BE59" s="1"/>
  <c r="BD59"/>
  <c r="BC59"/>
  <c r="BB59"/>
  <c r="AZ59"/>
  <c r="AY59"/>
  <c r="AX59" s="1"/>
  <c r="AW59"/>
  <c r="AD59"/>
  <c r="Z59"/>
  <c r="AN59" s="1"/>
  <c r="Y59"/>
  <c r="X59"/>
  <c r="AP59" s="1"/>
  <c r="W59"/>
  <c r="V59"/>
  <c r="U59" s="1"/>
  <c r="T59"/>
  <c r="S59"/>
  <c r="R59" s="1"/>
  <c r="Q59"/>
  <c r="P59"/>
  <c r="O59"/>
  <c r="N59"/>
  <c r="A59"/>
  <c r="BH58"/>
  <c r="BG58"/>
  <c r="BF58" s="1"/>
  <c r="BE58" s="1"/>
  <c r="BD58"/>
  <c r="BC58"/>
  <c r="BB58"/>
  <c r="AZ58"/>
  <c r="AY58"/>
  <c r="AX58" s="1"/>
  <c r="AW58"/>
  <c r="AD58"/>
  <c r="Z58"/>
  <c r="AN58" s="1"/>
  <c r="Y58"/>
  <c r="X58"/>
  <c r="AP58" s="1"/>
  <c r="W58"/>
  <c r="V58"/>
  <c r="U58" s="1"/>
  <c r="T58"/>
  <c r="S58"/>
  <c r="R58" s="1"/>
  <c r="Q58"/>
  <c r="P58"/>
  <c r="O58"/>
  <c r="N58"/>
  <c r="A58"/>
  <c r="BH57"/>
  <c r="BG57"/>
  <c r="BF57" s="1"/>
  <c r="BE57" s="1"/>
  <c r="BD57"/>
  <c r="BC57"/>
  <c r="BB57"/>
  <c r="AZ57"/>
  <c r="AY57"/>
  <c r="AX57" s="1"/>
  <c r="AW57"/>
  <c r="AD57"/>
  <c r="Z57"/>
  <c r="AN57" s="1"/>
  <c r="Y57"/>
  <c r="X57"/>
  <c r="AP57" s="1"/>
  <c r="W57"/>
  <c r="V57"/>
  <c r="U57" s="1"/>
  <c r="T57"/>
  <c r="S57"/>
  <c r="R57" s="1"/>
  <c r="Q57"/>
  <c r="P57"/>
  <c r="O57"/>
  <c r="N57"/>
  <c r="A57"/>
  <c r="BH56"/>
  <c r="BG56"/>
  <c r="BF56" s="1"/>
  <c r="BE56" s="1"/>
  <c r="BD56"/>
  <c r="BC56"/>
  <c r="BB56"/>
  <c r="AZ56"/>
  <c r="AY56"/>
  <c r="AX56" s="1"/>
  <c r="AW56"/>
  <c r="AD56"/>
  <c r="Z56"/>
  <c r="AN56" s="1"/>
  <c r="Y56"/>
  <c r="X56"/>
  <c r="AP56" s="1"/>
  <c r="W56"/>
  <c r="V56"/>
  <c r="U56" s="1"/>
  <c r="T56"/>
  <c r="S56"/>
  <c r="R56" s="1"/>
  <c r="Q56"/>
  <c r="P56"/>
  <c r="O56"/>
  <c r="N56"/>
  <c r="A56"/>
  <c r="BH55"/>
  <c r="BG55"/>
  <c r="BF55" s="1"/>
  <c r="BE55" s="1"/>
  <c r="BD55"/>
  <c r="BC55"/>
  <c r="BB55"/>
  <c r="AZ55"/>
  <c r="AY55"/>
  <c r="AX55" s="1"/>
  <c r="AW55"/>
  <c r="AD55"/>
  <c r="Z55"/>
  <c r="AN55" s="1"/>
  <c r="Y55"/>
  <c r="X55"/>
  <c r="AP55" s="1"/>
  <c r="W55"/>
  <c r="V55"/>
  <c r="U55" s="1"/>
  <c r="T55"/>
  <c r="S55"/>
  <c r="R55" s="1"/>
  <c r="Q55"/>
  <c r="P55"/>
  <c r="O55"/>
  <c r="N55"/>
  <c r="A55"/>
  <c r="BH54"/>
  <c r="BG54"/>
  <c r="BF54" s="1"/>
  <c r="BE54" s="1"/>
  <c r="BD54"/>
  <c r="BC54"/>
  <c r="BB54"/>
  <c r="AZ54"/>
  <c r="AY54"/>
  <c r="AX54" s="1"/>
  <c r="AW54"/>
  <c r="AD54"/>
  <c r="Z54"/>
  <c r="AN54" s="1"/>
  <c r="Y54"/>
  <c r="X54"/>
  <c r="AP54" s="1"/>
  <c r="W54"/>
  <c r="V54"/>
  <c r="U54" s="1"/>
  <c r="T54"/>
  <c r="S54"/>
  <c r="R54" s="1"/>
  <c r="Q54"/>
  <c r="P54"/>
  <c r="O54"/>
  <c r="N54"/>
  <c r="A54"/>
  <c r="BH53"/>
  <c r="BG53"/>
  <c r="BF53" s="1"/>
  <c r="BE53" s="1"/>
  <c r="BD53"/>
  <c r="BC53"/>
  <c r="BB53"/>
  <c r="AZ53"/>
  <c r="AY53"/>
  <c r="AX53" s="1"/>
  <c r="AW53"/>
  <c r="AD53"/>
  <c r="Z53"/>
  <c r="AN53" s="1"/>
  <c r="Y53"/>
  <c r="X53"/>
  <c r="AP53" s="1"/>
  <c r="W53"/>
  <c r="V53"/>
  <c r="U53" s="1"/>
  <c r="T53"/>
  <c r="S53"/>
  <c r="R53" s="1"/>
  <c r="Q53"/>
  <c r="P53"/>
  <c r="O53"/>
  <c r="N53"/>
  <c r="A53"/>
  <c r="BH52"/>
  <c r="BG52"/>
  <c r="BF52" s="1"/>
  <c r="BE52" s="1"/>
  <c r="BD52"/>
  <c r="BC52"/>
  <c r="BB52"/>
  <c r="AZ52"/>
  <c r="AY52"/>
  <c r="AX52" s="1"/>
  <c r="AW52"/>
  <c r="AD52"/>
  <c r="Z52"/>
  <c r="AN52" s="1"/>
  <c r="Y52"/>
  <c r="X52"/>
  <c r="AP52" s="1"/>
  <c r="W52"/>
  <c r="V52"/>
  <c r="U52" s="1"/>
  <c r="T52"/>
  <c r="S52"/>
  <c r="R52" s="1"/>
  <c r="Q52"/>
  <c r="P52"/>
  <c r="O52"/>
  <c r="N52"/>
  <c r="A52"/>
  <c r="BH51"/>
  <c r="BG51"/>
  <c r="BF51" s="1"/>
  <c r="BE51" s="1"/>
  <c r="BD51"/>
  <c r="BC51"/>
  <c r="BB51"/>
  <c r="AZ51"/>
  <c r="AY51"/>
  <c r="AX51" s="1"/>
  <c r="AW51"/>
  <c r="AD51"/>
  <c r="Z51"/>
  <c r="AN51" s="1"/>
  <c r="Y51"/>
  <c r="X51"/>
  <c r="AP51" s="1"/>
  <c r="W51"/>
  <c r="V51"/>
  <c r="U51" s="1"/>
  <c r="T51"/>
  <c r="S51"/>
  <c r="R51" s="1"/>
  <c r="Q51"/>
  <c r="P51"/>
  <c r="O51"/>
  <c r="N51"/>
  <c r="A51"/>
  <c r="BH50"/>
  <c r="BG50"/>
  <c r="BF50" s="1"/>
  <c r="BE50" s="1"/>
  <c r="BD50"/>
  <c r="BC50"/>
  <c r="BB50"/>
  <c r="AZ50"/>
  <c r="AY50"/>
  <c r="AX50" s="1"/>
  <c r="AW50"/>
  <c r="AD50"/>
  <c r="Z50"/>
  <c r="AN50" s="1"/>
  <c r="Y50"/>
  <c r="X50"/>
  <c r="AP50" s="1"/>
  <c r="W50"/>
  <c r="V50"/>
  <c r="U50" s="1"/>
  <c r="T50"/>
  <c r="S50"/>
  <c r="R50" s="1"/>
  <c r="Q50"/>
  <c r="P50"/>
  <c r="O50"/>
  <c r="N50"/>
  <c r="A50"/>
  <c r="BH49"/>
  <c r="BG49"/>
  <c r="BF49" s="1"/>
  <c r="BE49" s="1"/>
  <c r="BD49"/>
  <c r="BC49"/>
  <c r="BB49"/>
  <c r="AZ49"/>
  <c r="AY49"/>
  <c r="AX49" s="1"/>
  <c r="AW49"/>
  <c r="AD49"/>
  <c r="Z49"/>
  <c r="AN49" s="1"/>
  <c r="Y49"/>
  <c r="X49"/>
  <c r="AP49" s="1"/>
  <c r="W49"/>
  <c r="V49"/>
  <c r="U49" s="1"/>
  <c r="T49"/>
  <c r="S49"/>
  <c r="R49" s="1"/>
  <c r="Q49"/>
  <c r="P49"/>
  <c r="O49"/>
  <c r="N49"/>
  <c r="A49"/>
  <c r="BH48"/>
  <c r="BG48"/>
  <c r="BF48" s="1"/>
  <c r="BE48" s="1"/>
  <c r="BD48"/>
  <c r="BC48"/>
  <c r="BB48"/>
  <c r="AZ48"/>
  <c r="AY48"/>
  <c r="AX48" s="1"/>
  <c r="AW48"/>
  <c r="AD48"/>
  <c r="Z48"/>
  <c r="AN48" s="1"/>
  <c r="Y48"/>
  <c r="X48"/>
  <c r="AP48" s="1"/>
  <c r="W48"/>
  <c r="V48"/>
  <c r="U48" s="1"/>
  <c r="T48"/>
  <c r="S48"/>
  <c r="R48" s="1"/>
  <c r="Q48"/>
  <c r="P48"/>
  <c r="O48"/>
  <c r="N48"/>
  <c r="A48"/>
  <c r="BH47"/>
  <c r="BG47"/>
  <c r="BF47" s="1"/>
  <c r="BE47" s="1"/>
  <c r="BD47"/>
  <c r="BC47"/>
  <c r="BB47"/>
  <c r="AZ47"/>
  <c r="AY47"/>
  <c r="AX47" s="1"/>
  <c r="AW47"/>
  <c r="AD47"/>
  <c r="Z47"/>
  <c r="AN47" s="1"/>
  <c r="Y47"/>
  <c r="X47"/>
  <c r="AP47" s="1"/>
  <c r="W47"/>
  <c r="V47"/>
  <c r="U47" s="1"/>
  <c r="T47"/>
  <c r="S47"/>
  <c r="R47" s="1"/>
  <c r="Q47"/>
  <c r="P47"/>
  <c r="O47"/>
  <c r="N47"/>
  <c r="A47"/>
  <c r="BH46"/>
  <c r="BG46"/>
  <c r="BF46" s="1"/>
  <c r="BE46" s="1"/>
  <c r="BD46"/>
  <c r="BC46"/>
  <c r="BB46"/>
  <c r="AZ46"/>
  <c r="AY46"/>
  <c r="AX46" s="1"/>
  <c r="AW46"/>
  <c r="AD46"/>
  <c r="Z46"/>
  <c r="AN46" s="1"/>
  <c r="Y46"/>
  <c r="X46"/>
  <c r="AP46" s="1"/>
  <c r="W46"/>
  <c r="V46"/>
  <c r="U46" s="1"/>
  <c r="T46"/>
  <c r="S46"/>
  <c r="R46" s="1"/>
  <c r="Q46"/>
  <c r="P46"/>
  <c r="O46"/>
  <c r="N46"/>
  <c r="A46"/>
  <c r="BH45"/>
  <c r="BG45"/>
  <c r="BF45" s="1"/>
  <c r="BE45" s="1"/>
  <c r="BD45"/>
  <c r="BC45"/>
  <c r="BB45"/>
  <c r="AZ45"/>
  <c r="AY45"/>
  <c r="AX45" s="1"/>
  <c r="AW45"/>
  <c r="AD45"/>
  <c r="Z45"/>
  <c r="AN45" s="1"/>
  <c r="Y45"/>
  <c r="X45"/>
  <c r="AP45" s="1"/>
  <c r="W45"/>
  <c r="V45"/>
  <c r="U45" s="1"/>
  <c r="T45"/>
  <c r="S45"/>
  <c r="R45" s="1"/>
  <c r="Q45"/>
  <c r="P45"/>
  <c r="O45"/>
  <c r="N45"/>
  <c r="A45"/>
  <c r="BH44"/>
  <c r="BG44"/>
  <c r="BF44" s="1"/>
  <c r="BE44" s="1"/>
  <c r="BD44"/>
  <c r="BC44"/>
  <c r="BB44"/>
  <c r="AZ44"/>
  <c r="AY44"/>
  <c r="AX44" s="1"/>
  <c r="AW44"/>
  <c r="AD44"/>
  <c r="Z44"/>
  <c r="AN44" s="1"/>
  <c r="Y44"/>
  <c r="X44"/>
  <c r="AP44" s="1"/>
  <c r="W44"/>
  <c r="V44"/>
  <c r="U44" s="1"/>
  <c r="T44"/>
  <c r="S44"/>
  <c r="R44" s="1"/>
  <c r="Q44"/>
  <c r="P44"/>
  <c r="O44"/>
  <c r="N44"/>
  <c r="A44"/>
  <c r="BH43"/>
  <c r="BG43"/>
  <c r="BF43" s="1"/>
  <c r="BE43" s="1"/>
  <c r="BD43"/>
  <c r="BC43"/>
  <c r="BB43"/>
  <c r="AZ43"/>
  <c r="AY43"/>
  <c r="AX43" s="1"/>
  <c r="AW43"/>
  <c r="AD43"/>
  <c r="Z43"/>
  <c r="AN43" s="1"/>
  <c r="Y43"/>
  <c r="X43"/>
  <c r="AP43" s="1"/>
  <c r="W43"/>
  <c r="V43"/>
  <c r="U43" s="1"/>
  <c r="T43"/>
  <c r="S43"/>
  <c r="R43" s="1"/>
  <c r="Q43"/>
  <c r="P43"/>
  <c r="O43"/>
  <c r="N43"/>
  <c r="A43"/>
  <c r="BH42"/>
  <c r="BG42"/>
  <c r="BF42" s="1"/>
  <c r="BE42" s="1"/>
  <c r="BD42"/>
  <c r="BC42"/>
  <c r="BB42"/>
  <c r="AZ42"/>
  <c r="AY42"/>
  <c r="AX42" s="1"/>
  <c r="AW42"/>
  <c r="AD42"/>
  <c r="Z42"/>
  <c r="AN42" s="1"/>
  <c r="Y42"/>
  <c r="X42"/>
  <c r="AP42" s="1"/>
  <c r="W42"/>
  <c r="V42"/>
  <c r="U42" s="1"/>
  <c r="T42"/>
  <c r="S42"/>
  <c r="R42" s="1"/>
  <c r="Q42"/>
  <c r="P42"/>
  <c r="O42"/>
  <c r="N42"/>
  <c r="A42"/>
  <c r="BH41"/>
  <c r="BG41"/>
  <c r="BF41" s="1"/>
  <c r="BE41" s="1"/>
  <c r="BD41"/>
  <c r="BC41"/>
  <c r="BB41"/>
  <c r="AZ41"/>
  <c r="AY41"/>
  <c r="AX41" s="1"/>
  <c r="AW41"/>
  <c r="AD41"/>
  <c r="Z41"/>
  <c r="AN41" s="1"/>
  <c r="Y41"/>
  <c r="X41"/>
  <c r="AP41" s="1"/>
  <c r="W41"/>
  <c r="V41"/>
  <c r="U41" s="1"/>
  <c r="T41"/>
  <c r="S41"/>
  <c r="R41" s="1"/>
  <c r="Q41"/>
  <c r="P41"/>
  <c r="O41"/>
  <c r="N41"/>
  <c r="A41"/>
  <c r="BH40"/>
  <c r="BG40"/>
  <c r="BF40" s="1"/>
  <c r="BE40" s="1"/>
  <c r="BD40"/>
  <c r="BC40"/>
  <c r="BB40"/>
  <c r="AZ40"/>
  <c r="AY40"/>
  <c r="AX40" s="1"/>
  <c r="AW40"/>
  <c r="AD40"/>
  <c r="Z40"/>
  <c r="AN40" s="1"/>
  <c r="Y40"/>
  <c r="X40"/>
  <c r="AP40" s="1"/>
  <c r="W40"/>
  <c r="V40"/>
  <c r="U40" s="1"/>
  <c r="T40"/>
  <c r="S40"/>
  <c r="R40" s="1"/>
  <c r="Q40"/>
  <c r="P40"/>
  <c r="O40"/>
  <c r="N40"/>
  <c r="A40"/>
  <c r="BH39"/>
  <c r="BG39"/>
  <c r="BF39" s="1"/>
  <c r="BE39" s="1"/>
  <c r="BD39"/>
  <c r="BC39"/>
  <c r="BB39"/>
  <c r="AZ39"/>
  <c r="AY39"/>
  <c r="AX39" s="1"/>
  <c r="AW39"/>
  <c r="AD39"/>
  <c r="Z39"/>
  <c r="AN39" s="1"/>
  <c r="Y39"/>
  <c r="X39"/>
  <c r="AP39" s="1"/>
  <c r="W39"/>
  <c r="V39"/>
  <c r="U39" s="1"/>
  <c r="T39"/>
  <c r="S39"/>
  <c r="R39" s="1"/>
  <c r="Q39"/>
  <c r="P39"/>
  <c r="O39"/>
  <c r="N39"/>
  <c r="A39"/>
  <c r="BH38"/>
  <c r="BG38"/>
  <c r="BF38" s="1"/>
  <c r="BE38" s="1"/>
  <c r="BD38"/>
  <c r="BC38"/>
  <c r="BB38"/>
  <c r="AZ38"/>
  <c r="AY38"/>
  <c r="AX38" s="1"/>
  <c r="AW38"/>
  <c r="AD38"/>
  <c r="Z38"/>
  <c r="AN38" s="1"/>
  <c r="Y38"/>
  <c r="X38"/>
  <c r="AP38" s="1"/>
  <c r="W38"/>
  <c r="V38"/>
  <c r="U38" s="1"/>
  <c r="T38"/>
  <c r="S38"/>
  <c r="R38" s="1"/>
  <c r="Q38"/>
  <c r="P38"/>
  <c r="O38"/>
  <c r="N38"/>
  <c r="A38"/>
  <c r="BH37"/>
  <c r="BG37"/>
  <c r="BF37" s="1"/>
  <c r="BE37" s="1"/>
  <c r="BD37"/>
  <c r="BC37"/>
  <c r="BB37"/>
  <c r="AZ37"/>
  <c r="AY37"/>
  <c r="AX37" s="1"/>
  <c r="AW37"/>
  <c r="AD37"/>
  <c r="Z37"/>
  <c r="AN37" s="1"/>
  <c r="Y37"/>
  <c r="X37"/>
  <c r="AP37" s="1"/>
  <c r="W37"/>
  <c r="V37"/>
  <c r="U37" s="1"/>
  <c r="T37"/>
  <c r="S37"/>
  <c r="R37" s="1"/>
  <c r="Q37"/>
  <c r="P37"/>
  <c r="O37"/>
  <c r="N37"/>
  <c r="A37"/>
  <c r="BH36"/>
  <c r="BG36"/>
  <c r="BF36" s="1"/>
  <c r="BE36" s="1"/>
  <c r="BD36"/>
  <c r="BC36"/>
  <c r="BB36"/>
  <c r="AZ36"/>
  <c r="AY36"/>
  <c r="AX36" s="1"/>
  <c r="AW36"/>
  <c r="AD36"/>
  <c r="Z36"/>
  <c r="AN36" s="1"/>
  <c r="Y36"/>
  <c r="X36"/>
  <c r="AP36" s="1"/>
  <c r="W36"/>
  <c r="V36"/>
  <c r="U36" s="1"/>
  <c r="T36"/>
  <c r="S36"/>
  <c r="R36" s="1"/>
  <c r="Q36"/>
  <c r="P36"/>
  <c r="O36"/>
  <c r="N36"/>
  <c r="A36"/>
  <c r="BH35"/>
  <c r="BG35"/>
  <c r="BF35" s="1"/>
  <c r="BE35" s="1"/>
  <c r="BD35"/>
  <c r="BC35"/>
  <c r="BB35"/>
  <c r="AZ35"/>
  <c r="AY35"/>
  <c r="AX35" s="1"/>
  <c r="AW35"/>
  <c r="AD35"/>
  <c r="Z35"/>
  <c r="AN35" s="1"/>
  <c r="Y35"/>
  <c r="X35"/>
  <c r="AP35" s="1"/>
  <c r="W35"/>
  <c r="V35"/>
  <c r="U35" s="1"/>
  <c r="T35"/>
  <c r="S35"/>
  <c r="R35" s="1"/>
  <c r="Q35"/>
  <c r="P35"/>
  <c r="O35"/>
  <c r="N35"/>
  <c r="A35"/>
  <c r="BH34"/>
  <c r="BG34"/>
  <c r="BF34" s="1"/>
  <c r="BE34" s="1"/>
  <c r="BD34"/>
  <c r="BC34"/>
  <c r="BB34"/>
  <c r="AZ34"/>
  <c r="AY34"/>
  <c r="AX34" s="1"/>
  <c r="AW34"/>
  <c r="AD34"/>
  <c r="Z34"/>
  <c r="AN34" s="1"/>
  <c r="Y34"/>
  <c r="X34"/>
  <c r="AP34" s="1"/>
  <c r="W34"/>
  <c r="V34"/>
  <c r="U34" s="1"/>
  <c r="T34"/>
  <c r="S34"/>
  <c r="R34" s="1"/>
  <c r="Q34"/>
  <c r="P34"/>
  <c r="O34"/>
  <c r="N34"/>
  <c r="A34"/>
  <c r="BH33"/>
  <c r="BG33"/>
  <c r="BF33" s="1"/>
  <c r="BE33" s="1"/>
  <c r="BD33"/>
  <c r="BC33"/>
  <c r="BB33"/>
  <c r="AZ33"/>
  <c r="AY33"/>
  <c r="AX33" s="1"/>
  <c r="AW33"/>
  <c r="AD33"/>
  <c r="Z33"/>
  <c r="AN33" s="1"/>
  <c r="Y33"/>
  <c r="X33"/>
  <c r="AP33" s="1"/>
  <c r="W33"/>
  <c r="V33"/>
  <c r="U33" s="1"/>
  <c r="T33"/>
  <c r="S33"/>
  <c r="R33" s="1"/>
  <c r="Q33"/>
  <c r="P33"/>
  <c r="O33"/>
  <c r="N33"/>
  <c r="A33"/>
  <c r="BH32"/>
  <c r="BG32"/>
  <c r="BF32" s="1"/>
  <c r="BE32" s="1"/>
  <c r="BD32"/>
  <c r="BC32"/>
  <c r="BB32"/>
  <c r="AZ32"/>
  <c r="AY32"/>
  <c r="AX32" s="1"/>
  <c r="AW32"/>
  <c r="AD32"/>
  <c r="Z32"/>
  <c r="AN32" s="1"/>
  <c r="Y32"/>
  <c r="X32"/>
  <c r="AP32" s="1"/>
  <c r="W32"/>
  <c r="V32"/>
  <c r="U32" s="1"/>
  <c r="T32"/>
  <c r="S32"/>
  <c r="R32" s="1"/>
  <c r="Q32"/>
  <c r="P32"/>
  <c r="O32"/>
  <c r="N32"/>
  <c r="A32"/>
  <c r="BH31"/>
  <c r="BG31"/>
  <c r="BF31" s="1"/>
  <c r="BE31" s="1"/>
  <c r="BD31"/>
  <c r="BC31"/>
  <c r="BB31"/>
  <c r="AZ31"/>
  <c r="AY31"/>
  <c r="AX31" s="1"/>
  <c r="AW31"/>
  <c r="AD31"/>
  <c r="Z31"/>
  <c r="AN31" s="1"/>
  <c r="Y31"/>
  <c r="X31"/>
  <c r="AP31" s="1"/>
  <c r="W31"/>
  <c r="V31"/>
  <c r="U31" s="1"/>
  <c r="T31"/>
  <c r="S31"/>
  <c r="R31" s="1"/>
  <c r="Q31"/>
  <c r="P31"/>
  <c r="O31"/>
  <c r="N31"/>
  <c r="A31"/>
  <c r="BH30"/>
  <c r="BG30"/>
  <c r="BF30" s="1"/>
  <c r="BE30" s="1"/>
  <c r="BD30"/>
  <c r="BC30"/>
  <c r="BB30"/>
  <c r="AZ30"/>
  <c r="AY30"/>
  <c r="AX30" s="1"/>
  <c r="AW30"/>
  <c r="AD30"/>
  <c r="Z30"/>
  <c r="AN30" s="1"/>
  <c r="Y30"/>
  <c r="X30"/>
  <c r="AP30" s="1"/>
  <c r="W30"/>
  <c r="V30"/>
  <c r="U30" s="1"/>
  <c r="T30"/>
  <c r="S30"/>
  <c r="R30" s="1"/>
  <c r="Q30"/>
  <c r="P30"/>
  <c r="O30"/>
  <c r="N30"/>
  <c r="A30"/>
  <c r="BH29"/>
  <c r="BG29"/>
  <c r="BF29" s="1"/>
  <c r="BE29" s="1"/>
  <c r="BD29"/>
  <c r="BC29"/>
  <c r="BB29"/>
  <c r="AZ29"/>
  <c r="AY29"/>
  <c r="AX29" s="1"/>
  <c r="AW29"/>
  <c r="AD29"/>
  <c r="Y29"/>
  <c r="X29"/>
  <c r="AP29" s="1"/>
  <c r="W29"/>
  <c r="V29"/>
  <c r="U29" s="1"/>
  <c r="T29"/>
  <c r="S29"/>
  <c r="R29" s="1"/>
  <c r="Q29"/>
  <c r="P29"/>
  <c r="O29"/>
  <c r="N29"/>
  <c r="A29"/>
  <c r="BH28"/>
  <c r="BG28"/>
  <c r="BF28" s="1"/>
  <c r="BE28" s="1"/>
  <c r="BD28"/>
  <c r="BC28"/>
  <c r="BB28"/>
  <c r="AZ28"/>
  <c r="AY28"/>
  <c r="AX28" s="1"/>
  <c r="AW28"/>
  <c r="AD28"/>
  <c r="Y28"/>
  <c r="X28"/>
  <c r="AP28" s="1"/>
  <c r="W28"/>
  <c r="V28"/>
  <c r="U28" s="1"/>
  <c r="T28"/>
  <c r="S28"/>
  <c r="R28" s="1"/>
  <c r="Q28"/>
  <c r="P28"/>
  <c r="O28"/>
  <c r="N28"/>
  <c r="A28"/>
  <c r="BH27"/>
  <c r="BG27"/>
  <c r="BF27" s="1"/>
  <c r="BE27" s="1"/>
  <c r="BD27"/>
  <c r="BC27"/>
  <c r="BB27"/>
  <c r="AZ27"/>
  <c r="AY27"/>
  <c r="AX27" s="1"/>
  <c r="AW27"/>
  <c r="AD27"/>
  <c r="Y27"/>
  <c r="X27"/>
  <c r="AP27" s="1"/>
  <c r="W27"/>
  <c r="V27"/>
  <c r="U27" s="1"/>
  <c r="T27"/>
  <c r="S27"/>
  <c r="R27" s="1"/>
  <c r="Q27"/>
  <c r="P27"/>
  <c r="O27"/>
  <c r="N27"/>
  <c r="A27"/>
  <c r="BH26"/>
  <c r="BG26"/>
  <c r="BF26" s="1"/>
  <c r="BE26" s="1"/>
  <c r="BD26"/>
  <c r="BC26"/>
  <c r="BB26"/>
  <c r="AZ26"/>
  <c r="AY26"/>
  <c r="AX26" s="1"/>
  <c r="AW26"/>
  <c r="AD26"/>
  <c r="Y26"/>
  <c r="X26"/>
  <c r="AP26" s="1"/>
  <c r="W26"/>
  <c r="V26"/>
  <c r="U26" s="1"/>
  <c r="T26"/>
  <c r="S26"/>
  <c r="R26" s="1"/>
  <c r="Q26"/>
  <c r="P26"/>
  <c r="O26"/>
  <c r="N26"/>
  <c r="A26"/>
  <c r="BH25"/>
  <c r="BG25"/>
  <c r="BF25" s="1"/>
  <c r="BE25" s="1"/>
  <c r="BD25"/>
  <c r="BC25"/>
  <c r="BB25"/>
  <c r="AZ25"/>
  <c r="AY25"/>
  <c r="AX25" s="1"/>
  <c r="AW25"/>
  <c r="AD25"/>
  <c r="Z25"/>
  <c r="AN25" s="1"/>
  <c r="Y25"/>
  <c r="X25"/>
  <c r="AP25" s="1"/>
  <c r="W25"/>
  <c r="V25"/>
  <c r="U25" s="1"/>
  <c r="T25"/>
  <c r="S25"/>
  <c r="R25" s="1"/>
  <c r="Q25" s="1"/>
  <c r="P25"/>
  <c r="O25"/>
  <c r="N25"/>
  <c r="A25"/>
  <c r="BH24"/>
  <c r="BG24"/>
  <c r="BF24" s="1"/>
  <c r="BE24" s="1"/>
  <c r="BD24"/>
  <c r="BC24"/>
  <c r="BB24"/>
  <c r="AZ24"/>
  <c r="AY24"/>
  <c r="AX24" s="1"/>
  <c r="AW24"/>
  <c r="AD24"/>
  <c r="Z24"/>
  <c r="AN24" s="1"/>
  <c r="Y24"/>
  <c r="X24"/>
  <c r="AP24" s="1"/>
  <c r="W24"/>
  <c r="V24"/>
  <c r="U24" s="1"/>
  <c r="T24"/>
  <c r="S24"/>
  <c r="R24" s="1"/>
  <c r="Q24" s="1"/>
  <c r="P24"/>
  <c r="O24"/>
  <c r="N24"/>
  <c r="A24"/>
  <c r="BH23"/>
  <c r="BG23"/>
  <c r="BF23" s="1"/>
  <c r="BE23" s="1"/>
  <c r="BD23"/>
  <c r="BC23"/>
  <c r="BB23"/>
  <c r="AZ23"/>
  <c r="AY23"/>
  <c r="AX23" s="1"/>
  <c r="AW23"/>
  <c r="AD23"/>
  <c r="Z23"/>
  <c r="AN23" s="1"/>
  <c r="Y23"/>
  <c r="X23"/>
  <c r="AP23" s="1"/>
  <c r="W23"/>
  <c r="V23"/>
  <c r="U23" s="1"/>
  <c r="T23"/>
  <c r="S23"/>
  <c r="R23" s="1"/>
  <c r="Q23" s="1"/>
  <c r="P23"/>
  <c r="O23"/>
  <c r="N23"/>
  <c r="A23"/>
  <c r="BH22"/>
  <c r="BG22"/>
  <c r="BF22" s="1"/>
  <c r="BE22" s="1"/>
  <c r="BD22"/>
  <c r="BC22"/>
  <c r="BB22"/>
  <c r="AZ22"/>
  <c r="AY22"/>
  <c r="AX22" s="1"/>
  <c r="AW22"/>
  <c r="AD22"/>
  <c r="Z22"/>
  <c r="AN22" s="1"/>
  <c r="Y22"/>
  <c r="X22"/>
  <c r="AP22" s="1"/>
  <c r="W22"/>
  <c r="V22"/>
  <c r="U22" s="1"/>
  <c r="T22"/>
  <c r="S22"/>
  <c r="R22" s="1"/>
  <c r="Q22" s="1"/>
  <c r="P22"/>
  <c r="O22"/>
  <c r="N22"/>
  <c r="A22"/>
  <c r="BH21"/>
  <c r="BG21"/>
  <c r="BF21" s="1"/>
  <c r="BE21" s="1"/>
  <c r="BD21"/>
  <c r="BC21"/>
  <c r="BB21"/>
  <c r="AZ21"/>
  <c r="AY21"/>
  <c r="AX21" s="1"/>
  <c r="AW21"/>
  <c r="AD21"/>
  <c r="Z21"/>
  <c r="AN21" s="1"/>
  <c r="Y21"/>
  <c r="X21"/>
  <c r="AP21" s="1"/>
  <c r="W21"/>
  <c r="V21"/>
  <c r="U21" s="1"/>
  <c r="T21"/>
  <c r="S21"/>
  <c r="R21" s="1"/>
  <c r="Q21" s="1"/>
  <c r="P21"/>
  <c r="O21"/>
  <c r="N21"/>
  <c r="A21"/>
  <c r="BH20"/>
  <c r="BG20"/>
  <c r="BF20" s="1"/>
  <c r="BE20" s="1"/>
  <c r="BD20"/>
  <c r="BC20"/>
  <c r="BB20"/>
  <c r="AZ20"/>
  <c r="AY20"/>
  <c r="AX20" s="1"/>
  <c r="AW20"/>
  <c r="AD20"/>
  <c r="Z20"/>
  <c r="AN20" s="1"/>
  <c r="Y20"/>
  <c r="X20"/>
  <c r="AP20" s="1"/>
  <c r="W20"/>
  <c r="V20"/>
  <c r="U20" s="1"/>
  <c r="T20"/>
  <c r="S20"/>
  <c r="R20" s="1"/>
  <c r="Q20" s="1"/>
  <c r="P20"/>
  <c r="O20"/>
  <c r="N20"/>
  <c r="BH19"/>
  <c r="BG19"/>
  <c r="BF19" s="1"/>
  <c r="BE19" s="1"/>
  <c r="BD19"/>
  <c r="BC19"/>
  <c r="BB19"/>
  <c r="AZ19"/>
  <c r="AY19"/>
  <c r="AX19" s="1"/>
  <c r="AW19"/>
  <c r="AD19"/>
  <c r="Z19"/>
  <c r="AN19" s="1"/>
  <c r="Y19"/>
  <c r="X19"/>
  <c r="AP19" s="1"/>
  <c r="W19"/>
  <c r="V19"/>
  <c r="U19" s="1"/>
  <c r="T19"/>
  <c r="S19"/>
  <c r="R19" s="1"/>
  <c r="Q19" s="1"/>
  <c r="P19"/>
  <c r="O19"/>
  <c r="N19"/>
  <c r="BH18"/>
  <c r="BG18"/>
  <c r="BF18" s="1"/>
  <c r="BE18" s="1"/>
  <c r="BD18"/>
  <c r="BC18"/>
  <c r="BB18"/>
  <c r="AZ18"/>
  <c r="AY18"/>
  <c r="AX18" s="1"/>
  <c r="AW18"/>
  <c r="AD18"/>
  <c r="Z18"/>
  <c r="AN18" s="1"/>
  <c r="Y18"/>
  <c r="X18"/>
  <c r="AP18" s="1"/>
  <c r="W18"/>
  <c r="V18"/>
  <c r="U18" s="1"/>
  <c r="T18"/>
  <c r="S18"/>
  <c r="R18" s="1"/>
  <c r="Q18" s="1"/>
  <c r="P18"/>
  <c r="O18"/>
  <c r="N18"/>
  <c r="BH17"/>
  <c r="BG17"/>
  <c r="BF17" s="1"/>
  <c r="BE17" s="1"/>
  <c r="BD17"/>
  <c r="BC17"/>
  <c r="BB17"/>
  <c r="AZ17"/>
  <c r="AY17"/>
  <c r="AX17" s="1"/>
  <c r="AW17"/>
  <c r="AD17"/>
  <c r="Z17"/>
  <c r="AN17" s="1"/>
  <c r="Y17"/>
  <c r="X17"/>
  <c r="AP17" s="1"/>
  <c r="W17"/>
  <c r="V17"/>
  <c r="U17" s="1"/>
  <c r="T17"/>
  <c r="S17"/>
  <c r="R17" s="1"/>
  <c r="Q17" s="1"/>
  <c r="P17"/>
  <c r="O17"/>
  <c r="N17"/>
  <c r="BH16"/>
  <c r="BG16"/>
  <c r="BF16" s="1"/>
  <c r="BE16" s="1"/>
  <c r="BD16"/>
  <c r="BC16"/>
  <c r="BB16"/>
  <c r="AZ16"/>
  <c r="AY16"/>
  <c r="AX16" s="1"/>
  <c r="AW16"/>
  <c r="AD16"/>
  <c r="Z16"/>
  <c r="AN16" s="1"/>
  <c r="Y16"/>
  <c r="X16"/>
  <c r="AP16" s="1"/>
  <c r="W16"/>
  <c r="V16"/>
  <c r="U16" s="1"/>
  <c r="T16"/>
  <c r="S16"/>
  <c r="R16" s="1"/>
  <c r="Q16" s="1"/>
  <c r="P16"/>
  <c r="O16"/>
  <c r="N16"/>
  <c r="BH15"/>
  <c r="BG15"/>
  <c r="BF15" s="1"/>
  <c r="BE15" s="1"/>
  <c r="BD15"/>
  <c r="BC15"/>
  <c r="BB15"/>
  <c r="AZ15"/>
  <c r="AY15"/>
  <c r="AX15" s="1"/>
  <c r="AW15"/>
  <c r="AD15"/>
  <c r="Z15"/>
  <c r="AN15" s="1"/>
  <c r="Y15"/>
  <c r="X15"/>
  <c r="AP15" s="1"/>
  <c r="W15"/>
  <c r="V15"/>
  <c r="U15" s="1"/>
  <c r="T15"/>
  <c r="S15"/>
  <c r="R15" s="1"/>
  <c r="Q15" s="1"/>
  <c r="P15"/>
  <c r="O15"/>
  <c r="N15"/>
  <c r="BH14"/>
  <c r="BG14"/>
  <c r="BF14" s="1"/>
  <c r="BE14" s="1"/>
  <c r="BD14"/>
  <c r="BC14"/>
  <c r="BB14"/>
  <c r="AZ14"/>
  <c r="AY14"/>
  <c r="AX14" s="1"/>
  <c r="AW14"/>
  <c r="AD14"/>
  <c r="Z14"/>
  <c r="AN14" s="1"/>
  <c r="Y14"/>
  <c r="X14"/>
  <c r="AP14" s="1"/>
  <c r="W14"/>
  <c r="V14"/>
  <c r="U14" s="1"/>
  <c r="T14"/>
  <c r="S14"/>
  <c r="R14" s="1"/>
  <c r="Q14" s="1"/>
  <c r="P14"/>
  <c r="O14"/>
  <c r="N14"/>
  <c r="BH13"/>
  <c r="BG13"/>
  <c r="BF13" s="1"/>
  <c r="BE13" s="1"/>
  <c r="BD13"/>
  <c r="BC13"/>
  <c r="BB13"/>
  <c r="AZ13"/>
  <c r="AY13"/>
  <c r="AX13" s="1"/>
  <c r="AW13"/>
  <c r="AD13"/>
  <c r="Z13"/>
  <c r="AN13" s="1"/>
  <c r="Y13"/>
  <c r="X13"/>
  <c r="AP13" s="1"/>
  <c r="W13"/>
  <c r="V13"/>
  <c r="U13" s="1"/>
  <c r="T13"/>
  <c r="S13"/>
  <c r="R13" s="1"/>
  <c r="Q13" s="1"/>
  <c r="P13"/>
  <c r="O13"/>
  <c r="N13"/>
  <c r="BH12"/>
  <c r="BG12"/>
  <c r="BF12" s="1"/>
  <c r="BE12" s="1"/>
  <c r="BD12"/>
  <c r="BC12"/>
  <c r="BB12"/>
  <c r="AZ12"/>
  <c r="AY12"/>
  <c r="AX12" s="1"/>
  <c r="AW12"/>
  <c r="AD12"/>
  <c r="Z12"/>
  <c r="AN12" s="1"/>
  <c r="Y12"/>
  <c r="X12"/>
  <c r="AP12" s="1"/>
  <c r="W12"/>
  <c r="V12"/>
  <c r="U12" s="1"/>
  <c r="T12"/>
  <c r="S12"/>
  <c r="R12" s="1"/>
  <c r="Q12" s="1"/>
  <c r="P12"/>
  <c r="O12"/>
  <c r="N12"/>
  <c r="BH11"/>
  <c r="BG11"/>
  <c r="BF11" s="1"/>
  <c r="BE11" s="1"/>
  <c r="BD11"/>
  <c r="BC11"/>
  <c r="BB11"/>
  <c r="AZ11"/>
  <c r="AY11"/>
  <c r="AX11" s="1"/>
  <c r="AW11"/>
  <c r="AD11"/>
  <c r="Z11"/>
  <c r="AN11" s="1"/>
  <c r="Y11"/>
  <c r="X11"/>
  <c r="AP11" s="1"/>
  <c r="W11"/>
  <c r="V11"/>
  <c r="U11" s="1"/>
  <c r="T11"/>
  <c r="S11"/>
  <c r="R11" s="1"/>
  <c r="Q11" s="1"/>
  <c r="P11"/>
  <c r="O11"/>
  <c r="N11"/>
  <c r="BH10"/>
  <c r="BG10"/>
  <c r="BF10" s="1"/>
  <c r="BE10" s="1"/>
  <c r="BD10"/>
  <c r="BC10"/>
  <c r="BB10"/>
  <c r="AZ10"/>
  <c r="AY10"/>
  <c r="AX10" s="1"/>
  <c r="AW10"/>
  <c r="AD10"/>
  <c r="Z10"/>
  <c r="AN10" s="1"/>
  <c r="Y10"/>
  <c r="X10"/>
  <c r="AP10" s="1"/>
  <c r="W10"/>
  <c r="V10"/>
  <c r="U10" s="1"/>
  <c r="T10"/>
  <c r="S10"/>
  <c r="R10" s="1"/>
  <c r="Q10" s="1"/>
  <c r="P10"/>
  <c r="O10"/>
  <c r="N10"/>
  <c r="BH9"/>
  <c r="BG9"/>
  <c r="BF9" s="1"/>
  <c r="BE9" s="1"/>
  <c r="BD9"/>
  <c r="BC9"/>
  <c r="BB9"/>
  <c r="AZ9"/>
  <c r="AY9"/>
  <c r="AX9" s="1"/>
  <c r="AW9"/>
  <c r="AD9"/>
  <c r="Z9"/>
  <c r="AN9" s="1"/>
  <c r="Y9"/>
  <c r="X9"/>
  <c r="AP9" s="1"/>
  <c r="W9"/>
  <c r="V9"/>
  <c r="U9" s="1"/>
  <c r="T9"/>
  <c r="S9"/>
  <c r="R9" s="1"/>
  <c r="Q9" s="1"/>
  <c r="P9"/>
  <c r="O9"/>
  <c r="N9"/>
  <c r="BH8"/>
  <c r="BG8"/>
  <c r="BF8" s="1"/>
  <c r="BE8" s="1"/>
  <c r="BD8"/>
  <c r="BC8"/>
  <c r="BB8"/>
  <c r="AZ8"/>
  <c r="AY8"/>
  <c r="AX8" s="1"/>
  <c r="AW8"/>
  <c r="AD8"/>
  <c r="Z8"/>
  <c r="AN8" s="1"/>
  <c r="Y8"/>
  <c r="X8"/>
  <c r="AP8" s="1"/>
  <c r="W8"/>
  <c r="V8"/>
  <c r="U8" s="1"/>
  <c r="T8"/>
  <c r="S8"/>
  <c r="R8" s="1"/>
  <c r="Q8" s="1"/>
  <c r="AQ8" l="1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80"/>
  <c r="AQ81"/>
  <c r="AQ82"/>
  <c r="AQ83"/>
  <c r="AQ84"/>
  <c r="AQ85"/>
  <c r="AQ86"/>
  <c r="AQ87"/>
  <c r="AQ88"/>
  <c r="AQ89"/>
  <c r="AQ90"/>
  <c r="AQ91"/>
  <c r="AQ92"/>
  <c r="AQ93"/>
  <c r="AQ94"/>
  <c r="AQ95"/>
  <c r="AP96"/>
  <c r="AL96"/>
  <c r="AQ97"/>
  <c r="AQ98"/>
  <c r="AQ99"/>
  <c r="AQ100"/>
  <c r="AQ101"/>
  <c r="AQ102"/>
  <c r="AQ103"/>
  <c r="AQ104"/>
  <c r="AQ105"/>
  <c r="AQ106"/>
  <c r="AQ107"/>
  <c r="AQ108"/>
  <c r="AQ109"/>
  <c r="AQ110"/>
  <c r="AQ111"/>
  <c r="AQ112"/>
  <c r="AQ113"/>
  <c r="AQ114"/>
  <c r="AQ115"/>
  <c r="AQ116"/>
  <c r="AQ117"/>
  <c r="AQ118"/>
  <c r="AQ119"/>
  <c r="AQ120"/>
  <c r="AQ121"/>
  <c r="AQ122"/>
  <c r="AQ123"/>
  <c r="AQ124"/>
  <c r="AQ125"/>
  <c r="AQ126"/>
  <c r="AQ127"/>
  <c r="AQ128"/>
  <c r="AQ129"/>
  <c r="AQ130"/>
  <c r="AQ131"/>
  <c r="AQ132"/>
  <c r="AQ133"/>
  <c r="AQ134"/>
  <c r="AQ135"/>
  <c r="AQ136"/>
  <c r="AQ137"/>
  <c r="AQ138"/>
  <c r="AQ139"/>
  <c r="AQ140"/>
  <c r="AQ141"/>
  <c r="AQ142"/>
  <c r="AQ143"/>
  <c r="AQ144"/>
  <c r="AQ145"/>
  <c r="AQ146"/>
  <c r="AQ147"/>
  <c r="AQ148"/>
  <c r="AQ149"/>
  <c r="AQ150"/>
  <c r="AQ151"/>
  <c r="AQ152"/>
  <c r="AQ153"/>
  <c r="AQ154"/>
  <c r="AQ155"/>
  <c r="AQ156"/>
  <c r="AQ157"/>
  <c r="AQ158"/>
  <c r="AQ159"/>
  <c r="AQ160"/>
  <c r="AQ161"/>
  <c r="AQ162"/>
  <c r="AQ163"/>
  <c r="AQ164"/>
  <c r="AQ165"/>
  <c r="AQ166"/>
  <c r="AQ167"/>
  <c r="AQ168"/>
  <c r="AQ169"/>
  <c r="AQ170"/>
  <c r="AQ171"/>
  <c r="AQ172"/>
  <c r="AQ173"/>
  <c r="AQ174"/>
  <c r="AQ175"/>
  <c r="AQ176"/>
  <c r="AQ177"/>
  <c r="AQ178"/>
  <c r="AQ179"/>
  <c r="AQ180"/>
  <c r="AQ181"/>
  <c r="AQ182"/>
  <c r="AQ183"/>
  <c r="AQ184"/>
  <c r="AQ185"/>
  <c r="AQ186"/>
  <c r="AQ187"/>
  <c r="AQ188"/>
  <c r="AQ189"/>
  <c r="AQ190"/>
  <c r="AQ191"/>
  <c r="AQ192"/>
  <c r="AQ193"/>
  <c r="AQ194"/>
  <c r="AQ195"/>
  <c r="AQ196"/>
  <c r="AQ197"/>
  <c r="AQ198"/>
  <c r="AQ199"/>
  <c r="AQ200"/>
  <c r="AQ201"/>
  <c r="AQ202"/>
  <c r="AQ203"/>
  <c r="AQ204"/>
  <c r="AQ205"/>
  <c r="AQ206"/>
  <c r="AQ207"/>
  <c r="AQ208"/>
  <c r="AQ209"/>
  <c r="AQ210"/>
  <c r="AQ211"/>
  <c r="AQ212"/>
  <c r="AQ213"/>
  <c r="AQ214"/>
  <c r="AQ215"/>
  <c r="AQ216"/>
  <c r="AQ217"/>
  <c r="AQ218"/>
  <c r="AQ219"/>
  <c r="AQ220"/>
  <c r="AQ221"/>
  <c r="AQ222"/>
  <c r="AQ223"/>
  <c r="AQ224"/>
  <c r="AQ225"/>
  <c r="AQ226"/>
  <c r="AQ227"/>
  <c r="AQ228"/>
  <c r="AQ229"/>
  <c r="AQ230"/>
  <c r="AQ231"/>
  <c r="AQ232"/>
  <c r="AQ233"/>
  <c r="AQ234"/>
  <c r="AQ235"/>
  <c r="AQ236"/>
  <c r="AQ237"/>
  <c r="AQ238"/>
  <c r="AQ239"/>
  <c r="AQ240"/>
  <c r="AQ241"/>
  <c r="AQ242"/>
  <c r="AQ243"/>
  <c r="AQ244"/>
  <c r="AQ245"/>
  <c r="AQ246"/>
  <c r="AQ247"/>
  <c r="AQ248"/>
  <c r="AQ249"/>
  <c r="AQ250"/>
  <c r="AQ251"/>
  <c r="AQ252"/>
  <c r="AQ253"/>
  <c r="AQ254"/>
  <c r="AQ255"/>
  <c r="AQ256"/>
  <c r="AQ257"/>
  <c r="AQ258"/>
  <c r="AQ259"/>
  <c r="AQ260"/>
  <c r="AQ261"/>
  <c r="AQ262"/>
  <c r="AQ263"/>
  <c r="AQ264"/>
  <c r="AQ265"/>
  <c r="AQ266"/>
  <c r="AQ267"/>
  <c r="AQ268"/>
  <c r="AQ269"/>
  <c r="AQ270"/>
  <c r="AQ271"/>
  <c r="AQ272"/>
  <c r="AQ273"/>
  <c r="AQ274"/>
  <c r="AQ275"/>
  <c r="AQ276"/>
  <c r="AQ277"/>
  <c r="AQ278"/>
  <c r="AQ279"/>
  <c r="AQ280"/>
  <c r="AQ281"/>
  <c r="AQ282"/>
  <c r="AQ283"/>
  <c r="AQ284"/>
  <c r="AQ285"/>
  <c r="AQ286"/>
  <c r="AQ287"/>
  <c r="AQ288"/>
  <c r="AQ289"/>
  <c r="AQ290"/>
  <c r="AQ291"/>
  <c r="AQ292"/>
  <c r="AQ293"/>
  <c r="AQ294"/>
  <c r="AQ295"/>
  <c r="AQ296"/>
  <c r="AQ297"/>
  <c r="AQ298"/>
  <c r="AQ299"/>
  <c r="AQ300"/>
  <c r="AQ301"/>
  <c r="AQ302"/>
  <c r="AQ303"/>
  <c r="AQ304"/>
  <c r="AQ305"/>
  <c r="AQ306"/>
  <c r="AQ307"/>
  <c r="AQ308"/>
  <c r="AQ309"/>
  <c r="AQ310"/>
  <c r="AQ311"/>
  <c r="AQ312"/>
  <c r="AQ313"/>
  <c r="AQ314"/>
  <c r="AQ315"/>
  <c r="AQ316"/>
  <c r="AQ317"/>
  <c r="AA8"/>
  <c r="AG8"/>
  <c r="AL8"/>
  <c r="AA9"/>
  <c r="AG9"/>
  <c r="AL9"/>
  <c r="AA10"/>
  <c r="AG10"/>
  <c r="AL10"/>
  <c r="AA11"/>
  <c r="AG11"/>
  <c r="AL11"/>
  <c r="AA12"/>
  <c r="AG12"/>
  <c r="AL12"/>
  <c r="AA13"/>
  <c r="AG13"/>
  <c r="AL13"/>
  <c r="AA14"/>
  <c r="AG14"/>
  <c r="AL14"/>
  <c r="AA15"/>
  <c r="AG15"/>
  <c r="AL15"/>
  <c r="AA16"/>
  <c r="AG16"/>
  <c r="AL16"/>
  <c r="AA17"/>
  <c r="AG17"/>
  <c r="AL17"/>
  <c r="AA18"/>
  <c r="AG18"/>
  <c r="AL18"/>
  <c r="AA19"/>
  <c r="AG19"/>
  <c r="AL19"/>
  <c r="AA20"/>
  <c r="AG20"/>
  <c r="AL20"/>
  <c r="AA21"/>
  <c r="AG21"/>
  <c r="AL21"/>
  <c r="AA22"/>
  <c r="AG22"/>
  <c r="AL22"/>
  <c r="AA23"/>
  <c r="AG23"/>
  <c r="AL23"/>
  <c r="AA24"/>
  <c r="AG24"/>
  <c r="AL24"/>
  <c r="AA25"/>
  <c r="AG25"/>
  <c r="AL25"/>
  <c r="AG26"/>
  <c r="AL26"/>
  <c r="AG27"/>
  <c r="AL27"/>
  <c r="AG28"/>
  <c r="AL28"/>
  <c r="AG29"/>
  <c r="AL29"/>
  <c r="AA30"/>
  <c r="AG30"/>
  <c r="AL30"/>
  <c r="AA31"/>
  <c r="AG31"/>
  <c r="AL31"/>
  <c r="AA32"/>
  <c r="AG32"/>
  <c r="AL32"/>
  <c r="AA33"/>
  <c r="AG33"/>
  <c r="AL33"/>
  <c r="AA34"/>
  <c r="AG34"/>
  <c r="AL34"/>
  <c r="AA35"/>
  <c r="AG35"/>
  <c r="AL35"/>
  <c r="AA36"/>
  <c r="AG36"/>
  <c r="AL36"/>
  <c r="AA37"/>
  <c r="AG37"/>
  <c r="AL37"/>
  <c r="AA38"/>
  <c r="AG38"/>
  <c r="AL38"/>
  <c r="AA39"/>
  <c r="AG39"/>
  <c r="AL39"/>
  <c r="AA40"/>
  <c r="AG40"/>
  <c r="AL40"/>
  <c r="AA41"/>
  <c r="AG41"/>
  <c r="AL41"/>
  <c r="AA42"/>
  <c r="AG42"/>
  <c r="AL42"/>
  <c r="AA43"/>
  <c r="AG43"/>
  <c r="AL43"/>
  <c r="AA44"/>
  <c r="AG44"/>
  <c r="AL44"/>
  <c r="AA45"/>
  <c r="AG45"/>
  <c r="AL45"/>
  <c r="AA46"/>
  <c r="AG46"/>
  <c r="AL46"/>
  <c r="AA47"/>
  <c r="AG47"/>
  <c r="AL47"/>
  <c r="AA48"/>
  <c r="AG48"/>
  <c r="AL48"/>
  <c r="AA49"/>
  <c r="AG49"/>
  <c r="AL49"/>
  <c r="AA50"/>
  <c r="AG50"/>
  <c r="AL50"/>
  <c r="AA51"/>
  <c r="AG51"/>
  <c r="AL51"/>
  <c r="AA52"/>
  <c r="AG52"/>
  <c r="AL52"/>
  <c r="AA53"/>
  <c r="AG53"/>
  <c r="AL53"/>
  <c r="AA54"/>
  <c r="AG54"/>
  <c r="AL54"/>
  <c r="AA55"/>
  <c r="AG55"/>
  <c r="AL55"/>
  <c r="AA56"/>
  <c r="AG56"/>
  <c r="AL56"/>
  <c r="AA57"/>
  <c r="AG57"/>
  <c r="AL57"/>
  <c r="AA58"/>
  <c r="AG58"/>
  <c r="AL58"/>
  <c r="AA59"/>
  <c r="AG59"/>
  <c r="AL59"/>
  <c r="AA60"/>
  <c r="AG60"/>
  <c r="AL60"/>
  <c r="AA61"/>
  <c r="AG61"/>
  <c r="AL61"/>
  <c r="AA62"/>
  <c r="AG62"/>
  <c r="AL62"/>
  <c r="AA63"/>
  <c r="AG63"/>
  <c r="AL63"/>
  <c r="AA64"/>
  <c r="AG64"/>
  <c r="AL64"/>
  <c r="AA65"/>
  <c r="AG65"/>
  <c r="AL65"/>
  <c r="AA66"/>
  <c r="AG66"/>
  <c r="AL66"/>
  <c r="AA67"/>
  <c r="AG67"/>
  <c r="AL67"/>
  <c r="AA68"/>
  <c r="AG68"/>
  <c r="AL68"/>
  <c r="AA69"/>
  <c r="AG69"/>
  <c r="AL69"/>
  <c r="AA70"/>
  <c r="AG70"/>
  <c r="AL70"/>
  <c r="AA71"/>
  <c r="AG71"/>
  <c r="AL71"/>
  <c r="AA72"/>
  <c r="AG72"/>
  <c r="AL72"/>
  <c r="AA73"/>
  <c r="AG73"/>
  <c r="AL73"/>
  <c r="AA74"/>
  <c r="AG74"/>
  <c r="AL74"/>
  <c r="AA75"/>
  <c r="AG75"/>
  <c r="AL75"/>
  <c r="AA76"/>
  <c r="AG76"/>
  <c r="AL76"/>
  <c r="AA77"/>
  <c r="AG77"/>
  <c r="AL77"/>
  <c r="AA78"/>
  <c r="AG78"/>
  <c r="AL78"/>
  <c r="AA80"/>
  <c r="AG80"/>
  <c r="AL80"/>
  <c r="AA81"/>
  <c r="AG81"/>
  <c r="AL81"/>
  <c r="AA82"/>
  <c r="AG82"/>
  <c r="AL82"/>
  <c r="AA83"/>
  <c r="AG83"/>
  <c r="AL83"/>
  <c r="AA84"/>
  <c r="AG84"/>
  <c r="AL84"/>
  <c r="AA85"/>
  <c r="AG85"/>
  <c r="AL85"/>
  <c r="AA86"/>
  <c r="AG86"/>
  <c r="AL86"/>
  <c r="AA87"/>
  <c r="AG87"/>
  <c r="AL87"/>
  <c r="AA88"/>
  <c r="AG88"/>
  <c r="AL88"/>
  <c r="AA89"/>
  <c r="AG89"/>
  <c r="AL89"/>
  <c r="AA90"/>
  <c r="AG90"/>
  <c r="AL90"/>
  <c r="AA91"/>
  <c r="AG91"/>
  <c r="AL91"/>
  <c r="AA92"/>
  <c r="AG92"/>
  <c r="AL92"/>
  <c r="AA93"/>
  <c r="AG93"/>
  <c r="AL93"/>
  <c r="AA94"/>
  <c r="AA95"/>
  <c r="AG95"/>
  <c r="AL95"/>
  <c r="AN96"/>
  <c r="AA96"/>
  <c r="AG96"/>
  <c r="AP318"/>
  <c r="AL318"/>
  <c r="AG318"/>
  <c r="AA318"/>
  <c r="AQ496"/>
  <c r="AS495"/>
  <c r="AJ495"/>
  <c r="AE495"/>
  <c r="AH495" s="1"/>
  <c r="AC495"/>
  <c r="A493" i="5"/>
  <c r="AS494" i="1"/>
  <c r="AJ494"/>
  <c r="AE494"/>
  <c r="AH494" s="1"/>
  <c r="AC494"/>
  <c r="AS493"/>
  <c r="AJ493"/>
  <c r="AE493"/>
  <c r="AH493" s="1"/>
  <c r="AC493"/>
  <c r="AS492"/>
  <c r="AJ492"/>
  <c r="AE492"/>
  <c r="AH492" s="1"/>
  <c r="AC492"/>
  <c r="AS491"/>
  <c r="AJ491"/>
  <c r="AE491"/>
  <c r="AH491" s="1"/>
  <c r="AC491"/>
  <c r="AS490"/>
  <c r="AJ490"/>
  <c r="AE490"/>
  <c r="AH490" s="1"/>
  <c r="AC490"/>
  <c r="AS489"/>
  <c r="AJ489"/>
  <c r="AE489"/>
  <c r="AH489" s="1"/>
  <c r="AC489"/>
  <c r="A487" i="5"/>
  <c r="AS488" i="1"/>
  <c r="AJ488"/>
  <c r="AE488"/>
  <c r="AH488" s="1"/>
  <c r="AC488"/>
  <c r="AS487"/>
  <c r="AJ487"/>
  <c r="AE487"/>
  <c r="AH487" s="1"/>
  <c r="AC487"/>
  <c r="AS486"/>
  <c r="AJ486"/>
  <c r="AE486"/>
  <c r="AH486" s="1"/>
  <c r="AC486"/>
  <c r="AS485"/>
  <c r="AJ485"/>
  <c r="AE485"/>
  <c r="AH485" s="1"/>
  <c r="AC485"/>
  <c r="AS484"/>
  <c r="AJ484"/>
  <c r="AE484"/>
  <c r="AH484" s="1"/>
  <c r="AC484"/>
  <c r="AS483"/>
  <c r="AJ483"/>
  <c r="AE483"/>
  <c r="AH483" s="1"/>
  <c r="AC483"/>
  <c r="A481" i="5"/>
  <c r="AS482" i="1"/>
  <c r="AJ482"/>
  <c r="AE482"/>
  <c r="AH482" s="1"/>
  <c r="AC482"/>
  <c r="AS481"/>
  <c r="AJ481"/>
  <c r="AE481"/>
  <c r="AH481" s="1"/>
  <c r="AC481"/>
  <c r="AS480"/>
  <c r="AJ480"/>
  <c r="AE480"/>
  <c r="AH480" s="1"/>
  <c r="AC480"/>
  <c r="AS479"/>
  <c r="AJ479"/>
  <c r="AE479"/>
  <c r="AH479" s="1"/>
  <c r="AC479"/>
  <c r="A477" i="5"/>
  <c r="AS478" i="1"/>
  <c r="AJ478"/>
  <c r="AE478"/>
  <c r="AH478" s="1"/>
  <c r="AC478"/>
  <c r="AS477"/>
  <c r="AJ477"/>
  <c r="AE477"/>
  <c r="AH477" s="1"/>
  <c r="AC477"/>
  <c r="AS476"/>
  <c r="AJ476"/>
  <c r="AE476"/>
  <c r="AH476" s="1"/>
  <c r="AC476"/>
  <c r="AS475"/>
  <c r="AJ475"/>
  <c r="AE475"/>
  <c r="AH475" s="1"/>
  <c r="AC475"/>
  <c r="AS474"/>
  <c r="AJ474"/>
  <c r="AE474"/>
  <c r="AH474" s="1"/>
  <c r="AC474"/>
  <c r="AS473"/>
  <c r="AJ473"/>
  <c r="AE473"/>
  <c r="AH473" s="1"/>
  <c r="AC473"/>
  <c r="AS472"/>
  <c r="AJ472"/>
  <c r="AE472"/>
  <c r="AH472" s="1"/>
  <c r="AC472"/>
  <c r="AS471"/>
  <c r="AJ471"/>
  <c r="AE471"/>
  <c r="AH471" s="1"/>
  <c r="AC471"/>
  <c r="AS470"/>
  <c r="AJ470"/>
  <c r="AE470"/>
  <c r="AH470" s="1"/>
  <c r="AC470"/>
  <c r="AS469"/>
  <c r="AJ469"/>
  <c r="AE469"/>
  <c r="AH469" s="1"/>
  <c r="AC469"/>
  <c r="A467" i="5"/>
  <c r="AS468" i="1"/>
  <c r="AJ468"/>
  <c r="AE468"/>
  <c r="AH468" s="1"/>
  <c r="AC468"/>
  <c r="AS467"/>
  <c r="AJ467"/>
  <c r="AE467"/>
  <c r="AH467" s="1"/>
  <c r="AC467"/>
  <c r="A465" i="5"/>
  <c r="AS466" i="1"/>
  <c r="AJ466"/>
  <c r="AE466"/>
  <c r="AH466" s="1"/>
  <c r="AC466"/>
  <c r="AS465"/>
  <c r="AJ465"/>
  <c r="AE465"/>
  <c r="AH465" s="1"/>
  <c r="AC465"/>
  <c r="A463" i="5"/>
  <c r="AS464" i="1"/>
  <c r="AJ464"/>
  <c r="AE464"/>
  <c r="AH464" s="1"/>
  <c r="AC464"/>
  <c r="AS463"/>
  <c r="AJ463"/>
  <c r="AE463"/>
  <c r="AH463" s="1"/>
  <c r="AC463"/>
  <c r="A461" i="5"/>
  <c r="AS462" i="1"/>
  <c r="AJ462"/>
  <c r="AE462"/>
  <c r="AH462" s="1"/>
  <c r="AC462"/>
  <c r="AS461"/>
  <c r="AJ461"/>
  <c r="AE461"/>
  <c r="AH461" s="1"/>
  <c r="AC461"/>
  <c r="AS460"/>
  <c r="AJ460"/>
  <c r="AE460"/>
  <c r="AH460" s="1"/>
  <c r="AC460"/>
  <c r="AS459"/>
  <c r="AJ459"/>
  <c r="AE459"/>
  <c r="AH459" s="1"/>
  <c r="AC459"/>
  <c r="AS458"/>
  <c r="AJ458"/>
  <c r="AE458"/>
  <c r="AH458" s="1"/>
  <c r="AC458"/>
  <c r="AS457"/>
  <c r="AJ457"/>
  <c r="AE457"/>
  <c r="AH457" s="1"/>
  <c r="AC457"/>
  <c r="AS456"/>
  <c r="AJ456"/>
  <c r="AE456"/>
  <c r="AH456" s="1"/>
  <c r="AC456"/>
  <c r="AS455"/>
  <c r="AJ455"/>
  <c r="AE455"/>
  <c r="AH455" s="1"/>
  <c r="AC455"/>
  <c r="AS454"/>
  <c r="AJ454"/>
  <c r="AE454"/>
  <c r="AH454" s="1"/>
  <c r="AC454"/>
  <c r="AS453"/>
  <c r="AJ453"/>
  <c r="AE453"/>
  <c r="AH453" s="1"/>
  <c r="AC453"/>
  <c r="A451" i="5"/>
  <c r="AS452" i="1"/>
  <c r="AJ452"/>
  <c r="AE452"/>
  <c r="AH452" s="1"/>
  <c r="AC452"/>
  <c r="AS451"/>
  <c r="AJ451"/>
  <c r="AE451"/>
  <c r="AH451" s="1"/>
  <c r="AC451"/>
  <c r="A449" i="5"/>
  <c r="AS450" i="1"/>
  <c r="AJ450"/>
  <c r="AE450"/>
  <c r="AH450" s="1"/>
  <c r="AC450"/>
  <c r="AS449"/>
  <c r="AJ449"/>
  <c r="AE449"/>
  <c r="AH449" s="1"/>
  <c r="AC449"/>
  <c r="AS448"/>
  <c r="AJ448"/>
  <c r="AE448"/>
  <c r="AH448" s="1"/>
  <c r="AC448"/>
  <c r="AS447"/>
  <c r="AJ447"/>
  <c r="AE447"/>
  <c r="AH447" s="1"/>
  <c r="AC447"/>
  <c r="AS446"/>
  <c r="AJ446"/>
  <c r="AE446"/>
  <c r="AH446" s="1"/>
  <c r="AC446"/>
  <c r="AS445"/>
  <c r="AJ445"/>
  <c r="AE445"/>
  <c r="AH445" s="1"/>
  <c r="AC445"/>
  <c r="AS444"/>
  <c r="AJ444"/>
  <c r="AE444"/>
  <c r="AH444" s="1"/>
  <c r="AC444"/>
  <c r="AS443"/>
  <c r="AJ443"/>
  <c r="AE443"/>
  <c r="AH443" s="1"/>
  <c r="AC443"/>
  <c r="AS442"/>
  <c r="AJ442"/>
  <c r="AE442"/>
  <c r="AH442" s="1"/>
  <c r="AC442"/>
  <c r="AS441"/>
  <c r="AJ441"/>
  <c r="AE441"/>
  <c r="AH441" s="1"/>
  <c r="AC441"/>
  <c r="AS440"/>
  <c r="AJ440"/>
  <c r="AE440"/>
  <c r="AH440" s="1"/>
  <c r="AC440"/>
  <c r="AS439"/>
  <c r="AJ439"/>
  <c r="AE439"/>
  <c r="AH439" s="1"/>
  <c r="AC439"/>
  <c r="AS438"/>
  <c r="AJ438"/>
  <c r="AE438"/>
  <c r="AH438" s="1"/>
  <c r="AC438"/>
  <c r="AS437"/>
  <c r="AJ437"/>
  <c r="AE437"/>
  <c r="AH437" s="1"/>
  <c r="AC437"/>
  <c r="AS436"/>
  <c r="AJ436"/>
  <c r="AE436"/>
  <c r="AH436" s="1"/>
  <c r="AC436"/>
  <c r="AS435"/>
  <c r="AJ435"/>
  <c r="AE435"/>
  <c r="AH435" s="1"/>
  <c r="AC435"/>
  <c r="AS434"/>
  <c r="AJ434"/>
  <c r="AE434"/>
  <c r="AH434" s="1"/>
  <c r="AC434"/>
  <c r="AS433"/>
  <c r="AJ433"/>
  <c r="AE433"/>
  <c r="AH433" s="1"/>
  <c r="AC433"/>
  <c r="AS432"/>
  <c r="AJ432"/>
  <c r="AE432"/>
  <c r="AH432" s="1"/>
  <c r="AC432"/>
  <c r="AS431"/>
  <c r="AJ431"/>
  <c r="AE431"/>
  <c r="AH431" s="1"/>
  <c r="AC431"/>
  <c r="AS430"/>
  <c r="AJ430"/>
  <c r="AE430"/>
  <c r="AH430" s="1"/>
  <c r="AC430"/>
  <c r="AS429"/>
  <c r="AJ429"/>
  <c r="AE429"/>
  <c r="AH429" s="1"/>
  <c r="AC429"/>
  <c r="AS428"/>
  <c r="AJ428"/>
  <c r="AE428"/>
  <c r="AH428" s="1"/>
  <c r="AC428"/>
  <c r="AS427"/>
  <c r="AJ427"/>
  <c r="AE427"/>
  <c r="AH427" s="1"/>
  <c r="AC427"/>
  <c r="AS426"/>
  <c r="AJ426"/>
  <c r="AE426"/>
  <c r="AH426" s="1"/>
  <c r="AC426"/>
  <c r="AS425"/>
  <c r="AJ425"/>
  <c r="AE425"/>
  <c r="AH425" s="1"/>
  <c r="AC425"/>
  <c r="AS424"/>
  <c r="AJ424"/>
  <c r="AE424"/>
  <c r="AH424" s="1"/>
  <c r="AC424"/>
  <c r="AS423"/>
  <c r="AJ423"/>
  <c r="AE423"/>
  <c r="AH423" s="1"/>
  <c r="AC423"/>
  <c r="AS422"/>
  <c r="AJ422"/>
  <c r="AE422"/>
  <c r="AH422" s="1"/>
  <c r="AC422"/>
  <c r="AS421"/>
  <c r="AJ421"/>
  <c r="AE421"/>
  <c r="AH421" s="1"/>
  <c r="AC421"/>
  <c r="AS420"/>
  <c r="AJ420"/>
  <c r="AE420"/>
  <c r="AH420" s="1"/>
  <c r="AC420"/>
  <c r="AS419"/>
  <c r="AJ419"/>
  <c r="AE419"/>
  <c r="AH419" s="1"/>
  <c r="AC419"/>
  <c r="AS418"/>
  <c r="AJ418"/>
  <c r="AE418"/>
  <c r="AH418" s="1"/>
  <c r="AC418"/>
  <c r="AS417"/>
  <c r="AJ417"/>
  <c r="AE417"/>
  <c r="AH417" s="1"/>
  <c r="AC417"/>
  <c r="AS416"/>
  <c r="AJ416"/>
  <c r="AE416"/>
  <c r="AH416" s="1"/>
  <c r="AC416"/>
  <c r="AS415"/>
  <c r="AJ415"/>
  <c r="AE415"/>
  <c r="AH415" s="1"/>
  <c r="AC415"/>
  <c r="AS414"/>
  <c r="AJ414"/>
  <c r="AE414"/>
  <c r="AH414" s="1"/>
  <c r="AC414"/>
  <c r="AS413"/>
  <c r="AJ413"/>
  <c r="AE413"/>
  <c r="AH413" s="1"/>
  <c r="AC413"/>
  <c r="AS412"/>
  <c r="AJ412"/>
  <c r="AE412"/>
  <c r="AH412" s="1"/>
  <c r="AC412"/>
  <c r="AS411"/>
  <c r="AJ411"/>
  <c r="AE411"/>
  <c r="AH411" s="1"/>
  <c r="AC411"/>
  <c r="AS410"/>
  <c r="AJ410"/>
  <c r="AE410"/>
  <c r="AH410" s="1"/>
  <c r="AC410"/>
  <c r="AS409"/>
  <c r="AJ409"/>
  <c r="AE409"/>
  <c r="AH409" s="1"/>
  <c r="AC409"/>
  <c r="AS408"/>
  <c r="AJ408"/>
  <c r="AE408"/>
  <c r="AH408" s="1"/>
  <c r="AC408"/>
  <c r="AS407"/>
  <c r="AJ407"/>
  <c r="AE407"/>
  <c r="AH407" s="1"/>
  <c r="AC407"/>
  <c r="AS406"/>
  <c r="AJ406"/>
  <c r="AE406"/>
  <c r="AH406" s="1"/>
  <c r="AC406"/>
  <c r="AS405"/>
  <c r="AJ405"/>
  <c r="AE405"/>
  <c r="AH405" s="1"/>
  <c r="AC405"/>
  <c r="AS404"/>
  <c r="AJ404"/>
  <c r="AE404"/>
  <c r="AH404" s="1"/>
  <c r="AC404"/>
  <c r="AS403"/>
  <c r="AJ403"/>
  <c r="AE403"/>
  <c r="AH403" s="1"/>
  <c r="AC403"/>
  <c r="AS402"/>
  <c r="AJ402"/>
  <c r="AE402"/>
  <c r="AH402" s="1"/>
  <c r="AC402"/>
  <c r="AS401"/>
  <c r="AJ401"/>
  <c r="AE401"/>
  <c r="AH401" s="1"/>
  <c r="AC401"/>
  <c r="AS400"/>
  <c r="AJ400"/>
  <c r="AE400"/>
  <c r="AH400" s="1"/>
  <c r="AC400"/>
  <c r="AS399"/>
  <c r="AJ399"/>
  <c r="AE399"/>
  <c r="AH399" s="1"/>
  <c r="AC399"/>
  <c r="AS398"/>
  <c r="AJ398"/>
  <c r="AE398"/>
  <c r="AH398" s="1"/>
  <c r="AC398"/>
  <c r="AS397"/>
  <c r="AJ397"/>
  <c r="AE397"/>
  <c r="AH397" s="1"/>
  <c r="AC397"/>
  <c r="AS396"/>
  <c r="AJ396"/>
  <c r="AE396"/>
  <c r="AH396" s="1"/>
  <c r="AC396"/>
  <c r="AS395"/>
  <c r="AJ395"/>
  <c r="AE395"/>
  <c r="AH395" s="1"/>
  <c r="AC395"/>
  <c r="AS394"/>
  <c r="AJ394"/>
  <c r="AE394"/>
  <c r="AH394" s="1"/>
  <c r="AC394"/>
  <c r="AS393"/>
  <c r="AJ393"/>
  <c r="AE393"/>
  <c r="AH393" s="1"/>
  <c r="AC393"/>
  <c r="AS392"/>
  <c r="AJ392"/>
  <c r="AE392"/>
  <c r="AH392" s="1"/>
  <c r="AC392"/>
  <c r="AS391"/>
  <c r="AJ391"/>
  <c r="AE391"/>
  <c r="AH391" s="1"/>
  <c r="AC391"/>
  <c r="AS390"/>
  <c r="AJ390"/>
  <c r="AE390"/>
  <c r="AH390" s="1"/>
  <c r="AC390"/>
  <c r="AS389"/>
  <c r="AJ389"/>
  <c r="AE389"/>
  <c r="AH389" s="1"/>
  <c r="AC389"/>
  <c r="AS388"/>
  <c r="AJ388"/>
  <c r="AE388"/>
  <c r="AH388" s="1"/>
  <c r="AC388"/>
  <c r="AS387"/>
  <c r="AJ387"/>
  <c r="AE387"/>
  <c r="AH387" s="1"/>
  <c r="AC387"/>
  <c r="AS386"/>
  <c r="AJ386"/>
  <c r="AE386"/>
  <c r="AH386" s="1"/>
  <c r="AC386"/>
  <c r="AS385"/>
  <c r="AJ385"/>
  <c r="AE385"/>
  <c r="AH385" s="1"/>
  <c r="AC385"/>
  <c r="AS384"/>
  <c r="AJ384"/>
  <c r="AE384"/>
  <c r="AH384" s="1"/>
  <c r="AC384"/>
  <c r="AS383"/>
  <c r="AJ383"/>
  <c r="AE383"/>
  <c r="AH383" s="1"/>
  <c r="AC383"/>
  <c r="AS382"/>
  <c r="AJ382"/>
  <c r="AE382"/>
  <c r="AH382" s="1"/>
  <c r="AC382"/>
  <c r="AS381"/>
  <c r="AJ381"/>
  <c r="AE381"/>
  <c r="AH381" s="1"/>
  <c r="AC381"/>
  <c r="AS380"/>
  <c r="AJ380"/>
  <c r="AE380"/>
  <c r="AH380" s="1"/>
  <c r="AC380"/>
  <c r="AS379"/>
  <c r="AJ379"/>
  <c r="AE379"/>
  <c r="AH379" s="1"/>
  <c r="AC379"/>
  <c r="AS378"/>
  <c r="AJ378"/>
  <c r="AE378"/>
  <c r="AH378" s="1"/>
  <c r="AC378"/>
  <c r="AS377"/>
  <c r="AJ377"/>
  <c r="AE377"/>
  <c r="AH377" s="1"/>
  <c r="AC377"/>
  <c r="AS376"/>
  <c r="AJ376"/>
  <c r="AE376"/>
  <c r="AH376" s="1"/>
  <c r="AC376"/>
  <c r="AS375"/>
  <c r="AJ375"/>
  <c r="AE375"/>
  <c r="AH375" s="1"/>
  <c r="AC375"/>
  <c r="AS374"/>
  <c r="AJ374"/>
  <c r="AE374"/>
  <c r="AH374" s="1"/>
  <c r="AC374"/>
  <c r="AS373"/>
  <c r="AJ373"/>
  <c r="AE373"/>
  <c r="AH373" s="1"/>
  <c r="AC373"/>
  <c r="AS372"/>
  <c r="AJ372"/>
  <c r="AE372"/>
  <c r="AH372" s="1"/>
  <c r="AC372"/>
  <c r="AS371"/>
  <c r="AJ371"/>
  <c r="AE371"/>
  <c r="AH371" s="1"/>
  <c r="AC371"/>
  <c r="AK497"/>
  <c r="A496" i="3"/>
  <c r="AV497" i="1"/>
  <c r="AU497"/>
  <c r="AK498"/>
  <c r="A497" i="3"/>
  <c r="AV498" i="1"/>
  <c r="AU498"/>
  <c r="AK499"/>
  <c r="A498" i="3"/>
  <c r="AV499" i="1"/>
  <c r="AU499"/>
  <c r="AK500"/>
  <c r="A499" i="3"/>
  <c r="AV500" i="1"/>
  <c r="AU500"/>
  <c r="AK501"/>
  <c r="A500" i="3"/>
  <c r="AV501" i="1"/>
  <c r="AU501"/>
  <c r="AK502"/>
  <c r="A501" i="3"/>
  <c r="AV502" i="1"/>
  <c r="AU502"/>
  <c r="AK503"/>
  <c r="A502" i="3"/>
  <c r="AV503" i="1"/>
  <c r="AU503"/>
  <c r="AS496"/>
  <c r="AJ496"/>
  <c r="AE496"/>
  <c r="AH496" s="1"/>
  <c r="AC496"/>
  <c r="AS370"/>
  <c r="AJ370"/>
  <c r="AE370"/>
  <c r="AH370" s="1"/>
  <c r="AC370"/>
  <c r="AQ370"/>
  <c r="AS369"/>
  <c r="AJ369"/>
  <c r="AE369"/>
  <c r="AH369" s="1"/>
  <c r="AC369"/>
  <c r="AS368"/>
  <c r="AJ368"/>
  <c r="AE368"/>
  <c r="AH368" s="1"/>
  <c r="AC368"/>
  <c r="AS367"/>
  <c r="AJ367"/>
  <c r="AE367"/>
  <c r="AH367" s="1"/>
  <c r="AC367"/>
  <c r="AS366"/>
  <c r="AJ366"/>
  <c r="AE366"/>
  <c r="AH366" s="1"/>
  <c r="AC366"/>
  <c r="AS365"/>
  <c r="AJ365"/>
  <c r="AE365"/>
  <c r="AH365" s="1"/>
  <c r="AC365"/>
  <c r="AS364"/>
  <c r="AJ364"/>
  <c r="AE364"/>
  <c r="AH364" s="1"/>
  <c r="AC364"/>
  <c r="AS363"/>
  <c r="AJ363"/>
  <c r="AE363"/>
  <c r="AH363" s="1"/>
  <c r="AC363"/>
  <c r="AS362"/>
  <c r="AJ362"/>
  <c r="AE362"/>
  <c r="AH362" s="1"/>
  <c r="AC362"/>
  <c r="AS361"/>
  <c r="AJ361"/>
  <c r="AE361"/>
  <c r="AH361" s="1"/>
  <c r="AC361"/>
  <c r="AS360"/>
  <c r="AJ360"/>
  <c r="AE360"/>
  <c r="AH360" s="1"/>
  <c r="AC360"/>
  <c r="AS359"/>
  <c r="AJ359"/>
  <c r="AE359"/>
  <c r="AH359" s="1"/>
  <c r="AC359"/>
  <c r="AS358"/>
  <c r="AJ358"/>
  <c r="AE358"/>
  <c r="AH358" s="1"/>
  <c r="AC358"/>
  <c r="AS357"/>
  <c r="AJ357"/>
  <c r="AE357"/>
  <c r="AH357" s="1"/>
  <c r="AC357"/>
  <c r="AS356"/>
  <c r="AJ356"/>
  <c r="AE356"/>
  <c r="AH356" s="1"/>
  <c r="AC356"/>
  <c r="AS355"/>
  <c r="AJ355"/>
  <c r="AE355"/>
  <c r="AH355" s="1"/>
  <c r="AC355"/>
  <c r="AS354"/>
  <c r="AJ354"/>
  <c r="AE354"/>
  <c r="AH354" s="1"/>
  <c r="AC354"/>
  <c r="AS353"/>
  <c r="AJ353"/>
  <c r="AE353"/>
  <c r="AH353" s="1"/>
  <c r="AC353"/>
  <c r="AS352"/>
  <c r="AJ352"/>
  <c r="AE352"/>
  <c r="AH352" s="1"/>
  <c r="AC352"/>
  <c r="AS351"/>
  <c r="AJ351"/>
  <c r="AE351"/>
  <c r="AH351" s="1"/>
  <c r="AC351"/>
  <c r="AS350"/>
  <c r="AJ350"/>
  <c r="AE350"/>
  <c r="AH350" s="1"/>
  <c r="AC350"/>
  <c r="AS349"/>
  <c r="AJ349"/>
  <c r="AE349"/>
  <c r="AH349" s="1"/>
  <c r="AC349"/>
  <c r="AS348"/>
  <c r="AJ348"/>
  <c r="AE348"/>
  <c r="AH348" s="1"/>
  <c r="AC348"/>
  <c r="AS347"/>
  <c r="AJ347"/>
  <c r="AE347"/>
  <c r="AH347" s="1"/>
  <c r="AC347"/>
  <c r="AS346"/>
  <c r="AJ346"/>
  <c r="AE346"/>
  <c r="AH346" s="1"/>
  <c r="AC346"/>
  <c r="AS345"/>
  <c r="AJ345"/>
  <c r="AE345"/>
  <c r="AH345" s="1"/>
  <c r="AC345"/>
  <c r="AS344"/>
  <c r="AJ344"/>
  <c r="AE344"/>
  <c r="AH344" s="1"/>
  <c r="AC344"/>
  <c r="AS343"/>
  <c r="AJ343"/>
  <c r="AE343"/>
  <c r="AH343" s="1"/>
  <c r="AC343"/>
  <c r="AS342"/>
  <c r="AJ342"/>
  <c r="AE342"/>
  <c r="AH342" s="1"/>
  <c r="AC342"/>
  <c r="AS341"/>
  <c r="AJ341"/>
  <c r="AE341"/>
  <c r="AH341" s="1"/>
  <c r="AC341"/>
  <c r="AS340"/>
  <c r="AJ340"/>
  <c r="AE340"/>
  <c r="AH340" s="1"/>
  <c r="AC340"/>
  <c r="AS339"/>
  <c r="AJ339"/>
  <c r="AE339"/>
  <c r="AH339" s="1"/>
  <c r="AC339"/>
  <c r="AS338"/>
  <c r="AJ338"/>
  <c r="AE338"/>
  <c r="AH338" s="1"/>
  <c r="AC338"/>
  <c r="AS337"/>
  <c r="AJ337"/>
  <c r="AE337"/>
  <c r="AH337" s="1"/>
  <c r="AC337"/>
  <c r="AS336"/>
  <c r="AJ336"/>
  <c r="AE336"/>
  <c r="AH336" s="1"/>
  <c r="AC336"/>
  <c r="AS335"/>
  <c r="AJ335"/>
  <c r="AE335"/>
  <c r="AH335" s="1"/>
  <c r="AC335"/>
  <c r="AS334"/>
  <c r="AJ334"/>
  <c r="AE334"/>
  <c r="AH334" s="1"/>
  <c r="AC334"/>
  <c r="AS333"/>
  <c r="AJ333"/>
  <c r="AE333"/>
  <c r="AH333" s="1"/>
  <c r="AC333"/>
  <c r="AS332"/>
  <c r="AJ332"/>
  <c r="AE332"/>
  <c r="AH332" s="1"/>
  <c r="AC332"/>
  <c r="AS331"/>
  <c r="AJ331"/>
  <c r="AE331"/>
  <c r="AH331" s="1"/>
  <c r="AC331"/>
  <c r="AS330"/>
  <c r="AJ330"/>
  <c r="AE330"/>
  <c r="AH330" s="1"/>
  <c r="AC330"/>
  <c r="AS329"/>
  <c r="AJ329"/>
  <c r="AE329"/>
  <c r="AH329" s="1"/>
  <c r="AC329"/>
  <c r="AS328"/>
  <c r="AJ328"/>
  <c r="AE328"/>
  <c r="AH328" s="1"/>
  <c r="AC328"/>
  <c r="AS327"/>
  <c r="AJ327"/>
  <c r="AE327"/>
  <c r="AH327" s="1"/>
  <c r="AC327"/>
  <c r="AS326"/>
  <c r="AJ326"/>
  <c r="AE326"/>
  <c r="AH326" s="1"/>
  <c r="AC326"/>
  <c r="AS325"/>
  <c r="AJ325"/>
  <c r="AE325"/>
  <c r="AH325" s="1"/>
  <c r="AC325"/>
  <c r="AS324"/>
  <c r="AJ324"/>
  <c r="AE324"/>
  <c r="AH324" s="1"/>
  <c r="AC324"/>
  <c r="AS323"/>
  <c r="AJ323"/>
  <c r="AE323"/>
  <c r="AH323" s="1"/>
  <c r="AC323"/>
  <c r="AS322"/>
  <c r="AJ322"/>
  <c r="AE322"/>
  <c r="AH322" s="1"/>
  <c r="AC322"/>
  <c r="AS321"/>
  <c r="AJ321"/>
  <c r="AE321"/>
  <c r="AH321" s="1"/>
  <c r="AC321"/>
  <c r="AS320"/>
  <c r="AJ320"/>
  <c r="AE320"/>
  <c r="AH320" s="1"/>
  <c r="AC320"/>
  <c r="AS319"/>
  <c r="AJ319"/>
  <c r="AE319"/>
  <c r="AH319" s="1"/>
  <c r="AC319"/>
  <c r="AA97"/>
  <c r="AG97"/>
  <c r="AL97"/>
  <c r="AA98"/>
  <c r="AG98"/>
  <c r="AL98"/>
  <c r="AA99"/>
  <c r="AG99"/>
  <c r="AL99"/>
  <c r="AA100"/>
  <c r="AG100"/>
  <c r="AL100"/>
  <c r="AA101"/>
  <c r="AG101"/>
  <c r="AL101"/>
  <c r="AA102"/>
  <c r="AG102"/>
  <c r="AL102"/>
  <c r="AA103"/>
  <c r="AG103"/>
  <c r="AL103"/>
  <c r="AA104"/>
  <c r="AG104"/>
  <c r="AL104"/>
  <c r="AA105"/>
  <c r="AG105"/>
  <c r="AL105"/>
  <c r="AA106"/>
  <c r="AA107"/>
  <c r="AG107"/>
  <c r="AL107"/>
  <c r="AA108"/>
  <c r="AG108"/>
  <c r="AL108"/>
  <c r="AA109"/>
  <c r="AG109"/>
  <c r="AL109"/>
  <c r="AA110"/>
  <c r="AG110"/>
  <c r="AL110"/>
  <c r="AA111"/>
  <c r="AG111"/>
  <c r="AL111"/>
  <c r="AA112"/>
  <c r="AA113"/>
  <c r="AG113"/>
  <c r="AL113"/>
  <c r="AA114"/>
  <c r="AG114"/>
  <c r="AL114"/>
  <c r="AA115"/>
  <c r="AG115"/>
  <c r="AL115"/>
  <c r="AA116"/>
  <c r="AG116"/>
  <c r="AL116"/>
  <c r="AA117"/>
  <c r="AG117"/>
  <c r="AL117"/>
  <c r="AA118"/>
  <c r="AG118"/>
  <c r="AL118"/>
  <c r="AA119"/>
  <c r="AG119"/>
  <c r="AL119"/>
  <c r="AA120"/>
  <c r="AG120"/>
  <c r="AL120"/>
  <c r="AA121"/>
  <c r="AG121"/>
  <c r="AL121"/>
  <c r="AA122"/>
  <c r="AG122"/>
  <c r="AL122"/>
  <c r="AA123"/>
  <c r="AG123"/>
  <c r="AL123"/>
  <c r="AA124"/>
  <c r="AG124"/>
  <c r="AL124"/>
  <c r="AA125"/>
  <c r="AG125"/>
  <c r="AL125"/>
  <c r="AA126"/>
  <c r="AG126"/>
  <c r="AL126"/>
  <c r="AA127"/>
  <c r="AG127"/>
  <c r="AL127"/>
  <c r="AA128"/>
  <c r="AG128"/>
  <c r="AL128"/>
  <c r="AA129"/>
  <c r="AG129"/>
  <c r="AL129"/>
  <c r="AA130"/>
  <c r="AG130"/>
  <c r="AL130"/>
  <c r="AA131"/>
  <c r="AG131"/>
  <c r="AL131"/>
  <c r="AA132"/>
  <c r="AG132"/>
  <c r="AL132"/>
  <c r="AA133"/>
  <c r="AG133"/>
  <c r="AL133"/>
  <c r="AA134"/>
  <c r="AG134"/>
  <c r="AL134"/>
  <c r="AA135"/>
  <c r="AG135"/>
  <c r="AL135"/>
  <c r="AA136"/>
  <c r="AG136"/>
  <c r="AL136"/>
  <c r="AA137"/>
  <c r="AG137"/>
  <c r="AL137"/>
  <c r="AA138"/>
  <c r="AG138"/>
  <c r="AL138"/>
  <c r="AA139"/>
  <c r="AG139"/>
  <c r="AL139"/>
  <c r="AA140"/>
  <c r="AG140"/>
  <c r="AL140"/>
  <c r="AA141"/>
  <c r="AG141"/>
  <c r="AL141"/>
  <c r="AA142"/>
  <c r="AG142"/>
  <c r="AL142"/>
  <c r="AA143"/>
  <c r="AG143"/>
  <c r="AL143"/>
  <c r="AA144"/>
  <c r="AG144"/>
  <c r="AL144"/>
  <c r="AA145"/>
  <c r="AG145"/>
  <c r="AL145"/>
  <c r="AA146"/>
  <c r="AG146"/>
  <c r="AL146"/>
  <c r="AA147"/>
  <c r="AG147"/>
  <c r="AL147"/>
  <c r="AA148"/>
  <c r="AG148"/>
  <c r="AL148"/>
  <c r="AA149"/>
  <c r="AG149"/>
  <c r="AL149"/>
  <c r="AA150"/>
  <c r="AG150"/>
  <c r="AL150"/>
  <c r="AA151"/>
  <c r="AG151"/>
  <c r="AL151"/>
  <c r="AA152"/>
  <c r="AG152"/>
  <c r="AL152"/>
  <c r="AA153"/>
  <c r="AG153"/>
  <c r="AL153"/>
  <c r="AA154"/>
  <c r="AG154"/>
  <c r="AL154"/>
  <c r="AA155"/>
  <c r="AG155"/>
  <c r="AL155"/>
  <c r="AA156"/>
  <c r="AG156"/>
  <c r="AL156"/>
  <c r="AA157"/>
  <c r="AG157"/>
  <c r="AL157"/>
  <c r="AA158"/>
  <c r="AG158"/>
  <c r="AL158"/>
  <c r="AA159"/>
  <c r="AG159"/>
  <c r="AL159"/>
  <c r="AA160"/>
  <c r="AG160"/>
  <c r="AL160"/>
  <c r="AA161"/>
  <c r="AG161"/>
  <c r="AL161"/>
  <c r="AA162"/>
  <c r="AG162"/>
  <c r="AL162"/>
  <c r="AA163"/>
  <c r="AG163"/>
  <c r="AL163"/>
  <c r="AA164"/>
  <c r="AG164"/>
  <c r="AL164"/>
  <c r="AA165"/>
  <c r="AG165"/>
  <c r="AL165"/>
  <c r="AA166"/>
  <c r="AG166"/>
  <c r="AL166"/>
  <c r="AA167"/>
  <c r="AA168"/>
  <c r="AG168"/>
  <c r="AL168"/>
  <c r="AA169"/>
  <c r="AG169"/>
  <c r="AL169"/>
  <c r="AA170"/>
  <c r="AG170"/>
  <c r="AL170"/>
  <c r="AA171"/>
  <c r="AG171"/>
  <c r="AL171"/>
  <c r="AA172"/>
  <c r="AG172"/>
  <c r="AL172"/>
  <c r="AA173"/>
  <c r="AG173"/>
  <c r="AL173"/>
  <c r="AA174"/>
  <c r="AG174"/>
  <c r="AL174"/>
  <c r="AA175"/>
  <c r="AG175"/>
  <c r="AL175"/>
  <c r="AA176"/>
  <c r="AG176"/>
  <c r="AL176"/>
  <c r="AA177"/>
  <c r="AG177"/>
  <c r="AL177"/>
  <c r="AA178"/>
  <c r="AA179"/>
  <c r="AG179"/>
  <c r="AL179"/>
  <c r="AA180"/>
  <c r="AG180"/>
  <c r="AL180"/>
  <c r="AA181"/>
  <c r="AG181"/>
  <c r="AL181"/>
  <c r="AA182"/>
  <c r="AG182"/>
  <c r="AL182"/>
  <c r="AA183"/>
  <c r="AG183"/>
  <c r="AL183"/>
  <c r="AA184"/>
  <c r="AG184"/>
  <c r="AL184"/>
  <c r="AA185"/>
  <c r="AG185"/>
  <c r="AL185"/>
  <c r="AA186"/>
  <c r="AG186"/>
  <c r="AL186"/>
  <c r="AA187"/>
  <c r="AG187"/>
  <c r="AL187"/>
  <c r="AA188"/>
  <c r="AG188"/>
  <c r="AL188"/>
  <c r="AA189"/>
  <c r="AG189"/>
  <c r="AL189"/>
  <c r="AA190"/>
  <c r="AG190"/>
  <c r="AL190"/>
  <c r="AA191"/>
  <c r="AG191"/>
  <c r="AL191"/>
  <c r="AA192"/>
  <c r="AG192"/>
  <c r="AL192"/>
  <c r="AA193"/>
  <c r="AG193"/>
  <c r="AL193"/>
  <c r="AA194"/>
  <c r="AG194"/>
  <c r="AL194"/>
  <c r="AA195"/>
  <c r="AG195"/>
  <c r="AL195"/>
  <c r="AA196"/>
  <c r="AG196"/>
  <c r="AL196"/>
  <c r="AA197"/>
  <c r="AG197"/>
  <c r="AL197"/>
  <c r="AA198"/>
  <c r="AA199"/>
  <c r="AG199"/>
  <c r="AL199"/>
  <c r="AA200"/>
  <c r="AG200"/>
  <c r="AL200"/>
  <c r="AA201"/>
  <c r="AG201"/>
  <c r="AL201"/>
  <c r="AA202"/>
  <c r="AG202"/>
  <c r="AL202"/>
  <c r="AA203"/>
  <c r="AG203"/>
  <c r="AL203"/>
  <c r="AA204"/>
  <c r="AG204"/>
  <c r="AL204"/>
  <c r="AA205"/>
  <c r="AG205"/>
  <c r="AL205"/>
  <c r="AA206"/>
  <c r="AG206"/>
  <c r="AL206"/>
  <c r="AA207"/>
  <c r="AG207"/>
  <c r="AL207"/>
  <c r="AA208"/>
  <c r="AG208"/>
  <c r="AL208"/>
  <c r="AA209"/>
  <c r="AG209"/>
  <c r="AL209"/>
  <c r="AA210"/>
  <c r="AG210"/>
  <c r="AL210"/>
  <c r="AA211"/>
  <c r="AG211"/>
  <c r="AL211"/>
  <c r="AA212"/>
  <c r="AG212"/>
  <c r="AL212"/>
  <c r="AA213"/>
  <c r="AG213"/>
  <c r="AL213"/>
  <c r="AA214"/>
  <c r="AG214"/>
  <c r="AL214"/>
  <c r="AA215"/>
  <c r="AG215"/>
  <c r="AL215"/>
  <c r="AA216"/>
  <c r="AG216"/>
  <c r="AL216"/>
  <c r="AA217"/>
  <c r="AG217"/>
  <c r="AL217"/>
  <c r="AA218"/>
  <c r="AG218"/>
  <c r="AL218"/>
  <c r="AA219"/>
  <c r="AG219"/>
  <c r="AL219"/>
  <c r="AA220"/>
  <c r="AG220"/>
  <c r="AL220"/>
  <c r="AA221"/>
  <c r="AG221"/>
  <c r="AL221"/>
  <c r="AA222"/>
  <c r="AG222"/>
  <c r="AL222"/>
  <c r="AA223"/>
  <c r="AG223"/>
  <c r="AL223"/>
  <c r="AA224"/>
  <c r="AG224"/>
  <c r="AL224"/>
  <c r="AA225"/>
  <c r="AG225"/>
  <c r="AL225"/>
  <c r="AA226"/>
  <c r="AG226"/>
  <c r="AL226"/>
  <c r="AA227"/>
  <c r="AG227"/>
  <c r="AL227"/>
  <c r="AA228"/>
  <c r="AG228"/>
  <c r="AL228"/>
  <c r="AA229"/>
  <c r="AG229"/>
  <c r="AL229"/>
  <c r="AA230"/>
  <c r="AG230"/>
  <c r="AL230"/>
  <c r="AA231"/>
  <c r="AG231"/>
  <c r="AL231"/>
  <c r="AA232"/>
  <c r="AG232"/>
  <c r="AL232"/>
  <c r="AA233"/>
  <c r="AG233"/>
  <c r="AL233"/>
  <c r="AA234"/>
  <c r="AA235"/>
  <c r="AA236"/>
  <c r="AG236"/>
  <c r="AL236"/>
  <c r="AA237"/>
  <c r="AG237"/>
  <c r="AL237"/>
  <c r="AA238"/>
  <c r="AG238"/>
  <c r="AL238"/>
  <c r="AA239"/>
  <c r="AG239"/>
  <c r="AL239"/>
  <c r="AA240"/>
  <c r="AG240"/>
  <c r="AL240"/>
  <c r="AA241"/>
  <c r="AG241"/>
  <c r="AL241"/>
  <c r="AA242"/>
  <c r="AG242"/>
  <c r="AL242"/>
  <c r="AA243"/>
  <c r="AG243"/>
  <c r="AL243"/>
  <c r="AA244"/>
  <c r="AG244"/>
  <c r="AL244"/>
  <c r="AA245"/>
  <c r="AG245"/>
  <c r="AL245"/>
  <c r="AA246"/>
  <c r="AG246"/>
  <c r="AL246"/>
  <c r="AA247"/>
  <c r="AG247"/>
  <c r="AL247"/>
  <c r="AA248"/>
  <c r="AG248"/>
  <c r="AL248"/>
  <c r="AA249"/>
  <c r="AG249"/>
  <c r="AL249"/>
  <c r="AA250"/>
  <c r="AG250"/>
  <c r="AL250"/>
  <c r="AA251"/>
  <c r="AG251"/>
  <c r="AL251"/>
  <c r="AA252"/>
  <c r="AG252"/>
  <c r="AL252"/>
  <c r="AA253"/>
  <c r="AG253"/>
  <c r="AL253"/>
  <c r="AA254"/>
  <c r="AG254"/>
  <c r="AL254"/>
  <c r="AA255"/>
  <c r="AG255"/>
  <c r="AL255"/>
  <c r="AA256"/>
  <c r="AG256"/>
  <c r="AL256"/>
  <c r="AA257"/>
  <c r="AG257"/>
  <c r="AL257"/>
  <c r="AA258"/>
  <c r="AG258"/>
  <c r="AL258"/>
  <c r="AA259"/>
  <c r="AG259"/>
  <c r="AL259"/>
  <c r="AA260"/>
  <c r="AG260"/>
  <c r="AL260"/>
  <c r="AA261"/>
  <c r="AG261"/>
  <c r="AL261"/>
  <c r="AA262"/>
  <c r="AG262"/>
  <c r="AL262"/>
  <c r="AA263"/>
  <c r="AG263"/>
  <c r="AL263"/>
  <c r="AA264"/>
  <c r="AG264"/>
  <c r="AL264"/>
  <c r="AA265"/>
  <c r="AG265"/>
  <c r="AL265"/>
  <c r="AA266"/>
  <c r="AG266"/>
  <c r="AL266"/>
  <c r="AA267"/>
  <c r="AG267"/>
  <c r="AL267"/>
  <c r="AA268"/>
  <c r="AG268"/>
  <c r="AL268"/>
  <c r="AA269"/>
  <c r="AA270"/>
  <c r="AG270"/>
  <c r="AL270"/>
  <c r="AA271"/>
  <c r="AG271"/>
  <c r="AL271"/>
  <c r="AA272"/>
  <c r="AG272"/>
  <c r="AL272"/>
  <c r="AA273"/>
  <c r="AG273"/>
  <c r="AL273"/>
  <c r="AA274"/>
  <c r="AG274"/>
  <c r="AL274"/>
  <c r="AA275"/>
  <c r="AG275"/>
  <c r="AL275"/>
  <c r="AA276"/>
  <c r="AG276"/>
  <c r="AL276"/>
  <c r="AA277"/>
  <c r="AG277"/>
  <c r="AL277"/>
  <c r="AA278"/>
  <c r="AG278"/>
  <c r="AL278"/>
  <c r="AA279"/>
  <c r="AG279"/>
  <c r="AL279"/>
  <c r="AA280"/>
  <c r="AA281"/>
  <c r="AG281"/>
  <c r="AL281"/>
  <c r="AA282"/>
  <c r="AG282"/>
  <c r="AL282"/>
  <c r="AA283"/>
  <c r="AG283"/>
  <c r="AL283"/>
  <c r="AA284"/>
  <c r="AG284"/>
  <c r="AL284"/>
  <c r="AA285"/>
  <c r="AG285"/>
  <c r="AL285"/>
  <c r="AA286"/>
  <c r="AG286"/>
  <c r="AL286"/>
  <c r="AA287"/>
  <c r="AG287"/>
  <c r="AL287"/>
  <c r="AA288"/>
  <c r="AG288"/>
  <c r="AL288"/>
  <c r="AA289"/>
  <c r="AG289"/>
  <c r="AL289"/>
  <c r="AA290"/>
  <c r="AG290"/>
  <c r="AL290"/>
  <c r="AA291"/>
  <c r="AG291"/>
  <c r="AL291"/>
  <c r="AA292"/>
  <c r="AG292"/>
  <c r="AL292"/>
  <c r="AA293"/>
  <c r="AG293"/>
  <c r="AL293"/>
  <c r="AA294"/>
  <c r="AG294"/>
  <c r="AL294"/>
  <c r="AA295"/>
  <c r="AG295"/>
  <c r="AL295"/>
  <c r="AA296"/>
  <c r="AG296"/>
  <c r="AL296"/>
  <c r="AA297"/>
  <c r="AG297"/>
  <c r="AL297"/>
  <c r="AA298"/>
  <c r="AG298"/>
  <c r="AL298"/>
  <c r="AA299"/>
  <c r="AG299"/>
  <c r="AL299"/>
  <c r="AA300"/>
  <c r="AG300"/>
  <c r="AL300"/>
  <c r="AA301"/>
  <c r="AG301"/>
  <c r="AL301"/>
  <c r="AA302"/>
  <c r="AG302"/>
  <c r="AL302"/>
  <c r="AA303"/>
  <c r="AG303"/>
  <c r="AL303"/>
  <c r="AA304"/>
  <c r="AG304"/>
  <c r="AL304"/>
  <c r="AA305"/>
  <c r="AG305"/>
  <c r="AL305"/>
  <c r="AA306"/>
  <c r="AG306"/>
  <c r="AL306"/>
  <c r="AA307"/>
  <c r="AG307"/>
  <c r="AL307"/>
  <c r="AA308"/>
  <c r="AG308"/>
  <c r="AL308"/>
  <c r="AA309"/>
  <c r="AG309"/>
  <c r="AL309"/>
  <c r="AA310"/>
  <c r="AG310"/>
  <c r="AL310"/>
  <c r="AA311"/>
  <c r="AG311"/>
  <c r="AL311"/>
  <c r="AA312"/>
  <c r="AG312"/>
  <c r="AL312"/>
  <c r="AA313"/>
  <c r="AG313"/>
  <c r="AL313"/>
  <c r="AA314"/>
  <c r="AG314"/>
  <c r="AL314"/>
  <c r="AA315"/>
  <c r="AG315"/>
  <c r="AL315"/>
  <c r="AA316"/>
  <c r="AG316"/>
  <c r="AL316"/>
  <c r="AA317"/>
  <c r="AG317"/>
  <c r="AL317"/>
  <c r="AN318"/>
  <c r="P8"/>
  <c r="O8"/>
  <c r="N8"/>
  <c r="BH7"/>
  <c r="BG7"/>
  <c r="BF7"/>
  <c r="BE7" s="1"/>
  <c r="BD7"/>
  <c r="BC7"/>
  <c r="BB7"/>
  <c r="AZ7"/>
  <c r="AY7"/>
  <c r="AX7"/>
  <c r="AW7"/>
  <c r="AD7"/>
  <c r="Z7"/>
  <c r="AN7" s="1"/>
  <c r="Y7"/>
  <c r="X7"/>
  <c r="AP7" s="1"/>
  <c r="W7"/>
  <c r="V7"/>
  <c r="U7"/>
  <c r="T7"/>
  <c r="S7"/>
  <c r="R7"/>
  <c r="Q7" s="1"/>
  <c r="P7"/>
  <c r="O7"/>
  <c r="N7"/>
  <c r="BH6"/>
  <c r="BG6"/>
  <c r="BE6"/>
  <c r="BD6" s="1"/>
  <c r="BC6" s="1"/>
  <c r="BB6"/>
  <c r="BA6"/>
  <c r="AZ6"/>
  <c r="AY6"/>
  <c r="AW6"/>
  <c r="AI6"/>
  <c r="X6"/>
  <c r="W6"/>
  <c r="V6" s="1"/>
  <c r="T6"/>
  <c r="S6"/>
  <c r="Q6"/>
  <c r="P6"/>
  <c r="O6"/>
  <c r="N6"/>
  <c r="A6"/>
  <c r="W5"/>
  <c r="S5" s="1"/>
  <c r="BD4"/>
  <c r="AZ4"/>
  <c r="AQ7" l="1"/>
  <c r="AO7"/>
  <c r="AO8" s="1"/>
  <c r="AO9" s="1"/>
  <c r="AO10" s="1"/>
  <c r="AO11" s="1"/>
  <c r="AO12" s="1"/>
  <c r="AO13" s="1"/>
  <c r="AO14" s="1"/>
  <c r="AO15" s="1"/>
  <c r="AO16" s="1"/>
  <c r="AO17" s="1"/>
  <c r="AO18" s="1"/>
  <c r="AO19" s="1"/>
  <c r="AO20" s="1"/>
  <c r="AO21" s="1"/>
  <c r="AO22" s="1"/>
  <c r="AO23" s="1"/>
  <c r="AO24" s="1"/>
  <c r="AO25" s="1"/>
  <c r="AQ318"/>
  <c r="AS317"/>
  <c r="AJ317"/>
  <c r="AE317"/>
  <c r="AH317" s="1"/>
  <c r="AC317"/>
  <c r="AS316"/>
  <c r="AJ316"/>
  <c r="AE316"/>
  <c r="AH316" s="1"/>
  <c r="AC316"/>
  <c r="AS315"/>
  <c r="AJ315"/>
  <c r="AE315"/>
  <c r="AH315" s="1"/>
  <c r="AC315"/>
  <c r="AS314"/>
  <c r="AJ314"/>
  <c r="AE314"/>
  <c r="AH314" s="1"/>
  <c r="AC314"/>
  <c r="AS313"/>
  <c r="AJ313"/>
  <c r="AE313"/>
  <c r="AH313" s="1"/>
  <c r="AC313"/>
  <c r="AS312"/>
  <c r="AJ312"/>
  <c r="AE312"/>
  <c r="AH312" s="1"/>
  <c r="AC312"/>
  <c r="AS311"/>
  <c r="AJ311"/>
  <c r="AE311"/>
  <c r="AH311" s="1"/>
  <c r="AC311"/>
  <c r="AS310"/>
  <c r="AJ310"/>
  <c r="AE310"/>
  <c r="AH310" s="1"/>
  <c r="AC310"/>
  <c r="AS309"/>
  <c r="AJ309"/>
  <c r="AE309"/>
  <c r="AH309" s="1"/>
  <c r="AC309"/>
  <c r="AS308"/>
  <c r="AJ308"/>
  <c r="AE308"/>
  <c r="AH308" s="1"/>
  <c r="AC308"/>
  <c r="AS307"/>
  <c r="AJ307"/>
  <c r="AE307"/>
  <c r="AH307" s="1"/>
  <c r="AC307"/>
  <c r="AS306"/>
  <c r="AJ306"/>
  <c r="AE306"/>
  <c r="AH306" s="1"/>
  <c r="AC306"/>
  <c r="AS305"/>
  <c r="AJ305"/>
  <c r="AE305"/>
  <c r="AH305" s="1"/>
  <c r="AC305"/>
  <c r="AS304"/>
  <c r="AJ304"/>
  <c r="AE304"/>
  <c r="AH304" s="1"/>
  <c r="AC304"/>
  <c r="AS303"/>
  <c r="AJ303"/>
  <c r="AE303"/>
  <c r="AH303" s="1"/>
  <c r="AC303"/>
  <c r="AS302"/>
  <c r="AJ302"/>
  <c r="AE302"/>
  <c r="AH302" s="1"/>
  <c r="AC302"/>
  <c r="AS301"/>
  <c r="AJ301"/>
  <c r="AE301"/>
  <c r="AH301" s="1"/>
  <c r="AC301"/>
  <c r="AS300"/>
  <c r="AJ300"/>
  <c r="AE300"/>
  <c r="AH300" s="1"/>
  <c r="AC300"/>
  <c r="AS299"/>
  <c r="AJ299"/>
  <c r="AE299"/>
  <c r="AH299" s="1"/>
  <c r="AC299"/>
  <c r="AS298"/>
  <c r="AJ298"/>
  <c r="AE298"/>
  <c r="AH298" s="1"/>
  <c r="AC298"/>
  <c r="AS297"/>
  <c r="AJ297"/>
  <c r="AE297"/>
  <c r="AH297" s="1"/>
  <c r="AC297"/>
  <c r="AS296"/>
  <c r="AJ296"/>
  <c r="AE296"/>
  <c r="AH296" s="1"/>
  <c r="AC296"/>
  <c r="AS295"/>
  <c r="AJ295"/>
  <c r="AE295"/>
  <c r="AH295" s="1"/>
  <c r="AC295"/>
  <c r="AS294"/>
  <c r="AJ294"/>
  <c r="AE294"/>
  <c r="AH294" s="1"/>
  <c r="AC294"/>
  <c r="AS293"/>
  <c r="AJ293"/>
  <c r="AE293"/>
  <c r="AH293" s="1"/>
  <c r="AC293"/>
  <c r="AS292"/>
  <c r="AJ292"/>
  <c r="AE292"/>
  <c r="AH292" s="1"/>
  <c r="AC292"/>
  <c r="AS291"/>
  <c r="AJ291"/>
  <c r="AE291"/>
  <c r="AH291" s="1"/>
  <c r="AC291"/>
  <c r="AS290"/>
  <c r="AJ290"/>
  <c r="AE290"/>
  <c r="AH290" s="1"/>
  <c r="AC290"/>
  <c r="AS289"/>
  <c r="AJ289"/>
  <c r="AE289"/>
  <c r="AH289" s="1"/>
  <c r="AC289"/>
  <c r="AS288"/>
  <c r="AJ288"/>
  <c r="AE288"/>
  <c r="AH288" s="1"/>
  <c r="AC288"/>
  <c r="AS287"/>
  <c r="AJ287"/>
  <c r="AE287"/>
  <c r="AH287" s="1"/>
  <c r="AC287"/>
  <c r="AS286"/>
  <c r="AJ286"/>
  <c r="AE286"/>
  <c r="AH286" s="1"/>
  <c r="AC286"/>
  <c r="AS285"/>
  <c r="AJ285"/>
  <c r="AE285"/>
  <c r="AH285" s="1"/>
  <c r="AC285"/>
  <c r="AS284"/>
  <c r="AJ284"/>
  <c r="AE284"/>
  <c r="AH284" s="1"/>
  <c r="AC284"/>
  <c r="AS283"/>
  <c r="AJ283"/>
  <c r="AE283"/>
  <c r="AH283" s="1"/>
  <c r="AC283"/>
  <c r="AS282"/>
  <c r="AJ282"/>
  <c r="AE282"/>
  <c r="AH282" s="1"/>
  <c r="AC282"/>
  <c r="AS281"/>
  <c r="AJ281"/>
  <c r="AE281"/>
  <c r="AH281" s="1"/>
  <c r="AC281"/>
  <c r="AS280"/>
  <c r="AJ280"/>
  <c r="AE280"/>
  <c r="AH280" s="1"/>
  <c r="AC280"/>
  <c r="AS279"/>
  <c r="AJ279"/>
  <c r="AE279"/>
  <c r="AH279" s="1"/>
  <c r="AC279"/>
  <c r="AS278"/>
  <c r="AJ278"/>
  <c r="AE278"/>
  <c r="AH278" s="1"/>
  <c r="AC278"/>
  <c r="AS277"/>
  <c r="AJ277"/>
  <c r="AE277"/>
  <c r="AH277" s="1"/>
  <c r="AC277"/>
  <c r="AS276"/>
  <c r="AJ276"/>
  <c r="AE276"/>
  <c r="AH276" s="1"/>
  <c r="AC276"/>
  <c r="AS275"/>
  <c r="AJ275"/>
  <c r="AE275"/>
  <c r="AH275" s="1"/>
  <c r="AC275"/>
  <c r="AS274"/>
  <c r="AJ274"/>
  <c r="AE274"/>
  <c r="AH274" s="1"/>
  <c r="AC274"/>
  <c r="AS273"/>
  <c r="AJ273"/>
  <c r="AE273"/>
  <c r="AH273" s="1"/>
  <c r="AC273"/>
  <c r="AS272"/>
  <c r="AJ272"/>
  <c r="AE272"/>
  <c r="AH272" s="1"/>
  <c r="AC272"/>
  <c r="AS271"/>
  <c r="AJ271"/>
  <c r="AE271"/>
  <c r="AH271" s="1"/>
  <c r="AC271"/>
  <c r="AS270"/>
  <c r="AJ270"/>
  <c r="AE270"/>
  <c r="AH270" s="1"/>
  <c r="AC270"/>
  <c r="AS269"/>
  <c r="AJ269"/>
  <c r="AE269"/>
  <c r="AH269" s="1"/>
  <c r="AC269"/>
  <c r="AS268"/>
  <c r="AJ268"/>
  <c r="AE268"/>
  <c r="AH268" s="1"/>
  <c r="AC268"/>
  <c r="AS267"/>
  <c r="AJ267"/>
  <c r="AE267"/>
  <c r="AH267" s="1"/>
  <c r="AC267"/>
  <c r="AS266"/>
  <c r="AJ266"/>
  <c r="AE266"/>
  <c r="AH266" s="1"/>
  <c r="AC266"/>
  <c r="AS265"/>
  <c r="AJ265"/>
  <c r="AE265"/>
  <c r="AH265" s="1"/>
  <c r="AC265"/>
  <c r="AS264"/>
  <c r="AJ264"/>
  <c r="AE264"/>
  <c r="AH264" s="1"/>
  <c r="AC264"/>
  <c r="AS263"/>
  <c r="AJ263"/>
  <c r="AE263"/>
  <c r="AH263" s="1"/>
  <c r="AC263"/>
  <c r="AS262"/>
  <c r="AJ262"/>
  <c r="AE262"/>
  <c r="AH262" s="1"/>
  <c r="AC262"/>
  <c r="AS261"/>
  <c r="AJ261"/>
  <c r="AE261"/>
  <c r="AH261" s="1"/>
  <c r="AC261"/>
  <c r="AS260"/>
  <c r="AJ260"/>
  <c r="AE260"/>
  <c r="AH260" s="1"/>
  <c r="AC260"/>
  <c r="AS259"/>
  <c r="AJ259"/>
  <c r="AE259"/>
  <c r="AH259" s="1"/>
  <c r="AC259"/>
  <c r="AS258"/>
  <c r="AJ258"/>
  <c r="AE258"/>
  <c r="AH258" s="1"/>
  <c r="AC258"/>
  <c r="AS257"/>
  <c r="AJ257"/>
  <c r="AE257"/>
  <c r="AH257" s="1"/>
  <c r="AC257"/>
  <c r="AS256"/>
  <c r="AJ256"/>
  <c r="AE256"/>
  <c r="AH256" s="1"/>
  <c r="AC256"/>
  <c r="AS255"/>
  <c r="AJ255"/>
  <c r="AE255"/>
  <c r="AH255" s="1"/>
  <c r="AC255"/>
  <c r="AS254"/>
  <c r="AJ254"/>
  <c r="AE254"/>
  <c r="AH254" s="1"/>
  <c r="AC254"/>
  <c r="AS253"/>
  <c r="AJ253"/>
  <c r="AE253"/>
  <c r="AH253" s="1"/>
  <c r="AC253"/>
  <c r="AS252"/>
  <c r="AJ252"/>
  <c r="AE252"/>
  <c r="AH252" s="1"/>
  <c r="AC252"/>
  <c r="AS251"/>
  <c r="AJ251"/>
  <c r="AE251"/>
  <c r="AH251" s="1"/>
  <c r="AC251"/>
  <c r="AS250"/>
  <c r="AJ250"/>
  <c r="AE250"/>
  <c r="AH250" s="1"/>
  <c r="AC250"/>
  <c r="AS249"/>
  <c r="AJ249"/>
  <c r="AE249"/>
  <c r="AH249" s="1"/>
  <c r="AC249"/>
  <c r="AS248"/>
  <c r="AJ248"/>
  <c r="AE248"/>
  <c r="AH248" s="1"/>
  <c r="AC248"/>
  <c r="AS247"/>
  <c r="AJ247"/>
  <c r="AE247"/>
  <c r="AH247" s="1"/>
  <c r="AC247"/>
  <c r="AS246"/>
  <c r="AJ246"/>
  <c r="AE246"/>
  <c r="AH246" s="1"/>
  <c r="AC246"/>
  <c r="AS245"/>
  <c r="AJ245"/>
  <c r="AE245"/>
  <c r="AH245" s="1"/>
  <c r="AC245"/>
  <c r="AS244"/>
  <c r="AJ244"/>
  <c r="AE244"/>
  <c r="AH244" s="1"/>
  <c r="AC244"/>
  <c r="AS243"/>
  <c r="AJ243"/>
  <c r="AE243"/>
  <c r="AH243" s="1"/>
  <c r="AC243"/>
  <c r="AS242"/>
  <c r="AJ242"/>
  <c r="AE242"/>
  <c r="AH242" s="1"/>
  <c r="AC242"/>
  <c r="AS241"/>
  <c r="AJ241"/>
  <c r="AE241"/>
  <c r="AH241" s="1"/>
  <c r="AC241"/>
  <c r="AS240"/>
  <c r="AJ240"/>
  <c r="AE240"/>
  <c r="AH240" s="1"/>
  <c r="AC240"/>
  <c r="AS239"/>
  <c r="AJ239"/>
  <c r="AE239"/>
  <c r="AH239" s="1"/>
  <c r="AC239"/>
  <c r="AS238"/>
  <c r="AJ238"/>
  <c r="AE238"/>
  <c r="AH238" s="1"/>
  <c r="AC238"/>
  <c r="AS237"/>
  <c r="AJ237"/>
  <c r="AE237"/>
  <c r="AH237" s="1"/>
  <c r="AC237"/>
  <c r="AS236"/>
  <c r="AJ236"/>
  <c r="AE236"/>
  <c r="AH236" s="1"/>
  <c r="AC236"/>
  <c r="AS235"/>
  <c r="AJ235"/>
  <c r="AE235"/>
  <c r="AH235" s="1"/>
  <c r="AC235"/>
  <c r="AS234"/>
  <c r="AJ234"/>
  <c r="AE234"/>
  <c r="AH234" s="1"/>
  <c r="AC234"/>
  <c r="AS233"/>
  <c r="AJ233"/>
  <c r="AE233"/>
  <c r="AH233" s="1"/>
  <c r="AC233"/>
  <c r="AS232"/>
  <c r="AJ232"/>
  <c r="AE232"/>
  <c r="AH232" s="1"/>
  <c r="AC232"/>
  <c r="AS231"/>
  <c r="AJ231"/>
  <c r="AE231"/>
  <c r="AH231" s="1"/>
  <c r="AC231"/>
  <c r="AS230"/>
  <c r="AJ230"/>
  <c r="AE230"/>
  <c r="AH230" s="1"/>
  <c r="AC230"/>
  <c r="AS229"/>
  <c r="AJ229"/>
  <c r="AE229"/>
  <c r="AH229" s="1"/>
  <c r="AC229"/>
  <c r="AS228"/>
  <c r="AJ228"/>
  <c r="AE228"/>
  <c r="AH228" s="1"/>
  <c r="AC228"/>
  <c r="AS227"/>
  <c r="AJ227"/>
  <c r="AE227"/>
  <c r="AH227" s="1"/>
  <c r="AC227"/>
  <c r="AS226"/>
  <c r="AJ226"/>
  <c r="AE226"/>
  <c r="AH226" s="1"/>
  <c r="AC226"/>
  <c r="AS225"/>
  <c r="AJ225"/>
  <c r="AE225"/>
  <c r="AH225" s="1"/>
  <c r="AC225"/>
  <c r="AS224"/>
  <c r="AJ224"/>
  <c r="AE224"/>
  <c r="AH224" s="1"/>
  <c r="AC224"/>
  <c r="AS223"/>
  <c r="AJ223"/>
  <c r="AE223"/>
  <c r="AH223" s="1"/>
  <c r="AC223"/>
  <c r="AS222"/>
  <c r="AJ222"/>
  <c r="AE222"/>
  <c r="AH222" s="1"/>
  <c r="AC222"/>
  <c r="AS221"/>
  <c r="AJ221"/>
  <c r="AE221"/>
  <c r="AH221" s="1"/>
  <c r="AC221"/>
  <c r="AS220"/>
  <c r="AJ220"/>
  <c r="AE220"/>
  <c r="AH220" s="1"/>
  <c r="AC220"/>
  <c r="AS219"/>
  <c r="AJ219"/>
  <c r="AE219"/>
  <c r="AH219" s="1"/>
  <c r="AC219"/>
  <c r="AS218"/>
  <c r="AJ218"/>
  <c r="AE218"/>
  <c r="AH218" s="1"/>
  <c r="AC218"/>
  <c r="AS217"/>
  <c r="AJ217"/>
  <c r="AE217"/>
  <c r="AH217" s="1"/>
  <c r="AC217"/>
  <c r="AS216"/>
  <c r="AJ216"/>
  <c r="AE216"/>
  <c r="AH216" s="1"/>
  <c r="AC216"/>
  <c r="AS215"/>
  <c r="AJ215"/>
  <c r="AE215"/>
  <c r="AH215" s="1"/>
  <c r="AC215"/>
  <c r="AS214"/>
  <c r="AJ214"/>
  <c r="AE214"/>
  <c r="AH214" s="1"/>
  <c r="AC214"/>
  <c r="AS213"/>
  <c r="AJ213"/>
  <c r="AE213"/>
  <c r="AH213" s="1"/>
  <c r="AC213"/>
  <c r="AS212"/>
  <c r="AJ212"/>
  <c r="AE212"/>
  <c r="AH212" s="1"/>
  <c r="AC212"/>
  <c r="AS211"/>
  <c r="AJ211"/>
  <c r="AE211"/>
  <c r="AH211" s="1"/>
  <c r="AC211"/>
  <c r="AS210"/>
  <c r="AJ210"/>
  <c r="AE210"/>
  <c r="AH210" s="1"/>
  <c r="AC210"/>
  <c r="AS209"/>
  <c r="AJ209"/>
  <c r="AE209"/>
  <c r="AH209" s="1"/>
  <c r="AC209"/>
  <c r="AS208"/>
  <c r="AJ208"/>
  <c r="AE208"/>
  <c r="AH208" s="1"/>
  <c r="AC208"/>
  <c r="AS207"/>
  <c r="AJ207"/>
  <c r="AE207"/>
  <c r="AH207" s="1"/>
  <c r="AC207"/>
  <c r="AS206"/>
  <c r="AJ206"/>
  <c r="AE206"/>
  <c r="AH206" s="1"/>
  <c r="AC206"/>
  <c r="AS205"/>
  <c r="AJ205"/>
  <c r="AE205"/>
  <c r="AH205" s="1"/>
  <c r="AC205"/>
  <c r="AS204"/>
  <c r="AJ204"/>
  <c r="AE204"/>
  <c r="AH204" s="1"/>
  <c r="AC204"/>
  <c r="AS203"/>
  <c r="AJ203"/>
  <c r="AE203"/>
  <c r="AH203" s="1"/>
  <c r="AC203"/>
  <c r="AS202"/>
  <c r="AJ202"/>
  <c r="AE202"/>
  <c r="AH202" s="1"/>
  <c r="AC202"/>
  <c r="AS201"/>
  <c r="AJ201"/>
  <c r="AE201"/>
  <c r="AH201" s="1"/>
  <c r="AC201"/>
  <c r="AS200"/>
  <c r="AJ200"/>
  <c r="AE200"/>
  <c r="AH200" s="1"/>
  <c r="AC200"/>
  <c r="AS199"/>
  <c r="AJ199"/>
  <c r="AE199"/>
  <c r="AH199" s="1"/>
  <c r="AC199"/>
  <c r="AS198"/>
  <c r="AJ198"/>
  <c r="AE198"/>
  <c r="AH198" s="1"/>
  <c r="AC198"/>
  <c r="AS197"/>
  <c r="AJ197"/>
  <c r="AE197"/>
  <c r="AH197" s="1"/>
  <c r="AC197"/>
  <c r="AS196"/>
  <c r="AJ196"/>
  <c r="AE196"/>
  <c r="AH196" s="1"/>
  <c r="AC196"/>
  <c r="AS195"/>
  <c r="AJ195"/>
  <c r="AE195"/>
  <c r="AH195" s="1"/>
  <c r="AC195"/>
  <c r="AS194"/>
  <c r="AJ194"/>
  <c r="AE194"/>
  <c r="AH194" s="1"/>
  <c r="AC194"/>
  <c r="AS193"/>
  <c r="AJ193"/>
  <c r="AE193"/>
  <c r="AH193" s="1"/>
  <c r="AC193"/>
  <c r="AS192"/>
  <c r="AJ192"/>
  <c r="AE192"/>
  <c r="AH192" s="1"/>
  <c r="AC192"/>
  <c r="AS191"/>
  <c r="AJ191"/>
  <c r="AE191"/>
  <c r="AH191" s="1"/>
  <c r="AC191"/>
  <c r="AS190"/>
  <c r="AJ190"/>
  <c r="AE190"/>
  <c r="AH190" s="1"/>
  <c r="AC190"/>
  <c r="AS189"/>
  <c r="AJ189"/>
  <c r="AE189"/>
  <c r="AH189" s="1"/>
  <c r="AC189"/>
  <c r="AS188"/>
  <c r="AJ188"/>
  <c r="AE188"/>
  <c r="AH188" s="1"/>
  <c r="AC188"/>
  <c r="AS187"/>
  <c r="AJ187"/>
  <c r="AE187"/>
  <c r="AH187" s="1"/>
  <c r="AC187"/>
  <c r="AS186"/>
  <c r="AJ186"/>
  <c r="AE186"/>
  <c r="AH186" s="1"/>
  <c r="AC186"/>
  <c r="AS185"/>
  <c r="AJ185"/>
  <c r="AE185"/>
  <c r="AH185" s="1"/>
  <c r="AC185"/>
  <c r="AS184"/>
  <c r="AJ184"/>
  <c r="AE184"/>
  <c r="AH184" s="1"/>
  <c r="AC184"/>
  <c r="AS183"/>
  <c r="AJ183"/>
  <c r="AE183"/>
  <c r="AH183" s="1"/>
  <c r="AC183"/>
  <c r="AS182"/>
  <c r="AJ182"/>
  <c r="AE182"/>
  <c r="AH182" s="1"/>
  <c r="AC182"/>
  <c r="AS181"/>
  <c r="AJ181"/>
  <c r="AE181"/>
  <c r="AH181" s="1"/>
  <c r="AC181"/>
  <c r="AS180"/>
  <c r="AJ180"/>
  <c r="AE180"/>
  <c r="AH180" s="1"/>
  <c r="AC180"/>
  <c r="AS179"/>
  <c r="AJ179"/>
  <c r="AE179"/>
  <c r="AH179" s="1"/>
  <c r="AC179"/>
  <c r="AS178"/>
  <c r="AJ178"/>
  <c r="AE178"/>
  <c r="AH178" s="1"/>
  <c r="AC178"/>
  <c r="AS177"/>
  <c r="AJ177"/>
  <c r="AE177"/>
  <c r="AH177" s="1"/>
  <c r="AC177"/>
  <c r="AS176"/>
  <c r="AJ176"/>
  <c r="AE176"/>
  <c r="AH176" s="1"/>
  <c r="AC176"/>
  <c r="AS175"/>
  <c r="AJ175"/>
  <c r="AE175"/>
  <c r="AH175" s="1"/>
  <c r="AC175"/>
  <c r="AS174"/>
  <c r="AJ174"/>
  <c r="AE174"/>
  <c r="AH174" s="1"/>
  <c r="AC174"/>
  <c r="AS173"/>
  <c r="AJ173"/>
  <c r="AE173"/>
  <c r="AH173" s="1"/>
  <c r="AC173"/>
  <c r="AS172"/>
  <c r="AJ172"/>
  <c r="AE172"/>
  <c r="AH172" s="1"/>
  <c r="AC172"/>
  <c r="AS171"/>
  <c r="AJ171"/>
  <c r="AE171"/>
  <c r="AH171" s="1"/>
  <c r="AC171"/>
  <c r="AS170"/>
  <c r="AJ170"/>
  <c r="AE170"/>
  <c r="AH170" s="1"/>
  <c r="AC170"/>
  <c r="AS169"/>
  <c r="AJ169"/>
  <c r="AE169"/>
  <c r="AH169" s="1"/>
  <c r="AC169"/>
  <c r="AS168"/>
  <c r="AJ168"/>
  <c r="AE168"/>
  <c r="AH168" s="1"/>
  <c r="AC168"/>
  <c r="AS167"/>
  <c r="AJ167"/>
  <c r="AE167"/>
  <c r="AH167" s="1"/>
  <c r="AC167"/>
  <c r="AS166"/>
  <c r="AJ166"/>
  <c r="AE166"/>
  <c r="AH166" s="1"/>
  <c r="AC166"/>
  <c r="AS165"/>
  <c r="AJ165"/>
  <c r="AE165"/>
  <c r="AH165" s="1"/>
  <c r="AC165"/>
  <c r="AS164"/>
  <c r="AJ164"/>
  <c r="AE164"/>
  <c r="AH164" s="1"/>
  <c r="AC164"/>
  <c r="AS163"/>
  <c r="AJ163"/>
  <c r="AE163"/>
  <c r="AH163" s="1"/>
  <c r="AC163"/>
  <c r="AS162"/>
  <c r="AJ162"/>
  <c r="AE162"/>
  <c r="AH162" s="1"/>
  <c r="AC162"/>
  <c r="AS161"/>
  <c r="AJ161"/>
  <c r="AE161"/>
  <c r="AH161" s="1"/>
  <c r="AC161"/>
  <c r="AS160"/>
  <c r="AJ160"/>
  <c r="AE160"/>
  <c r="AH160" s="1"/>
  <c r="AC160"/>
  <c r="AS159"/>
  <c r="AJ159"/>
  <c r="AE159"/>
  <c r="AH159" s="1"/>
  <c r="AC159"/>
  <c r="AS158"/>
  <c r="AJ158"/>
  <c r="AE158"/>
  <c r="AH158" s="1"/>
  <c r="AC158"/>
  <c r="AS157"/>
  <c r="AJ157"/>
  <c r="AE157"/>
  <c r="AH157" s="1"/>
  <c r="AC157"/>
  <c r="AS156"/>
  <c r="AJ156"/>
  <c r="AE156"/>
  <c r="AH156" s="1"/>
  <c r="AC156"/>
  <c r="AS155"/>
  <c r="AJ155"/>
  <c r="AE155"/>
  <c r="AH155" s="1"/>
  <c r="AC155"/>
  <c r="AS154"/>
  <c r="AJ154"/>
  <c r="AE154"/>
  <c r="AH154" s="1"/>
  <c r="AC154"/>
  <c r="AS153"/>
  <c r="AJ153"/>
  <c r="AE153"/>
  <c r="AH153" s="1"/>
  <c r="AC153"/>
  <c r="AS152"/>
  <c r="AJ152"/>
  <c r="AE152"/>
  <c r="AH152" s="1"/>
  <c r="AC152"/>
  <c r="AS151"/>
  <c r="AJ151"/>
  <c r="AE151"/>
  <c r="AH151" s="1"/>
  <c r="AC151"/>
  <c r="AS150"/>
  <c r="AJ150"/>
  <c r="AE150"/>
  <c r="AH150" s="1"/>
  <c r="AC150"/>
  <c r="AS149"/>
  <c r="AJ149"/>
  <c r="AE149"/>
  <c r="AH149" s="1"/>
  <c r="AC149"/>
  <c r="AS148"/>
  <c r="AJ148"/>
  <c r="AE148"/>
  <c r="AH148" s="1"/>
  <c r="AC148"/>
  <c r="AS147"/>
  <c r="AJ147"/>
  <c r="AE147"/>
  <c r="AH147" s="1"/>
  <c r="AC147"/>
  <c r="AS146"/>
  <c r="AJ146"/>
  <c r="AE146"/>
  <c r="AH146" s="1"/>
  <c r="AC146"/>
  <c r="AS145"/>
  <c r="AJ145"/>
  <c r="AE145"/>
  <c r="AH145" s="1"/>
  <c r="AC145"/>
  <c r="AS144"/>
  <c r="AJ144"/>
  <c r="AE144"/>
  <c r="AH144" s="1"/>
  <c r="AC144"/>
  <c r="AS143"/>
  <c r="AJ143"/>
  <c r="AE143"/>
  <c r="AH143" s="1"/>
  <c r="AC143"/>
  <c r="AS142"/>
  <c r="AJ142"/>
  <c r="AE142"/>
  <c r="AH142" s="1"/>
  <c r="AC142"/>
  <c r="AS141"/>
  <c r="AJ141"/>
  <c r="AE141"/>
  <c r="AH141" s="1"/>
  <c r="AC141"/>
  <c r="AS140"/>
  <c r="AJ140"/>
  <c r="AE140"/>
  <c r="AH140" s="1"/>
  <c r="AC140"/>
  <c r="AS139"/>
  <c r="AJ139"/>
  <c r="AE139"/>
  <c r="AH139" s="1"/>
  <c r="AC139"/>
  <c r="AS138"/>
  <c r="AJ138"/>
  <c r="AE138"/>
  <c r="AH138" s="1"/>
  <c r="AC138"/>
  <c r="AS137"/>
  <c r="AJ137"/>
  <c r="AE137"/>
  <c r="AH137" s="1"/>
  <c r="AC137"/>
  <c r="AS136"/>
  <c r="AJ136"/>
  <c r="AE136"/>
  <c r="AH136" s="1"/>
  <c r="AC136"/>
  <c r="AS135"/>
  <c r="AJ135"/>
  <c r="AE135"/>
  <c r="AH135" s="1"/>
  <c r="AC135"/>
  <c r="AS134"/>
  <c r="AJ134"/>
  <c r="AE134"/>
  <c r="AH134" s="1"/>
  <c r="AC134"/>
  <c r="AS133"/>
  <c r="AJ133"/>
  <c r="AE133"/>
  <c r="AH133" s="1"/>
  <c r="AC133"/>
  <c r="AS132"/>
  <c r="AJ132"/>
  <c r="AE132"/>
  <c r="AH132" s="1"/>
  <c r="AC132"/>
  <c r="AS131"/>
  <c r="AJ131"/>
  <c r="AE131"/>
  <c r="AH131" s="1"/>
  <c r="AC131"/>
  <c r="AS130"/>
  <c r="AJ130"/>
  <c r="AE130"/>
  <c r="AH130" s="1"/>
  <c r="AC130"/>
  <c r="AS129"/>
  <c r="AJ129"/>
  <c r="AE129"/>
  <c r="AH129" s="1"/>
  <c r="AC129"/>
  <c r="AS128"/>
  <c r="AJ128"/>
  <c r="AE128"/>
  <c r="AH128" s="1"/>
  <c r="AC128"/>
  <c r="AS127"/>
  <c r="AJ127"/>
  <c r="AE127"/>
  <c r="AH127" s="1"/>
  <c r="AC127"/>
  <c r="AS126"/>
  <c r="AJ126"/>
  <c r="AE126"/>
  <c r="AH126" s="1"/>
  <c r="AC126"/>
  <c r="AS125"/>
  <c r="AJ125"/>
  <c r="AE125"/>
  <c r="AH125" s="1"/>
  <c r="AC125"/>
  <c r="AS124"/>
  <c r="AJ124"/>
  <c r="AE124"/>
  <c r="AH124" s="1"/>
  <c r="AC124"/>
  <c r="AS123"/>
  <c r="AJ123"/>
  <c r="AE123"/>
  <c r="AH123" s="1"/>
  <c r="AC123"/>
  <c r="AS122"/>
  <c r="AJ122"/>
  <c r="AE122"/>
  <c r="AH122" s="1"/>
  <c r="AC122"/>
  <c r="AS121"/>
  <c r="AJ121"/>
  <c r="AE121"/>
  <c r="AH121" s="1"/>
  <c r="AC121"/>
  <c r="AS120"/>
  <c r="AJ120"/>
  <c r="AE120"/>
  <c r="AH120" s="1"/>
  <c r="AC120"/>
  <c r="AS119"/>
  <c r="AJ119"/>
  <c r="AE119"/>
  <c r="AH119" s="1"/>
  <c r="AC119"/>
  <c r="AS118"/>
  <c r="AJ118"/>
  <c r="AE118"/>
  <c r="AH118" s="1"/>
  <c r="AC118"/>
  <c r="AS117"/>
  <c r="AJ117"/>
  <c r="AE117"/>
  <c r="AH117" s="1"/>
  <c r="AC117"/>
  <c r="AS116"/>
  <c r="AJ116"/>
  <c r="AE116"/>
  <c r="AH116" s="1"/>
  <c r="AC116"/>
  <c r="AS115"/>
  <c r="AJ115"/>
  <c r="AE115"/>
  <c r="AH115" s="1"/>
  <c r="AC115"/>
  <c r="AS114"/>
  <c r="AJ114"/>
  <c r="AE114"/>
  <c r="AH114" s="1"/>
  <c r="AC114"/>
  <c r="AS113"/>
  <c r="AJ113"/>
  <c r="AE113"/>
  <c r="AH113" s="1"/>
  <c r="AC113"/>
  <c r="AS112"/>
  <c r="AJ112"/>
  <c r="AE112"/>
  <c r="AH112" s="1"/>
  <c r="AC112"/>
  <c r="AS111"/>
  <c r="AJ111"/>
  <c r="AE111"/>
  <c r="AH111" s="1"/>
  <c r="AC111"/>
  <c r="AS110"/>
  <c r="AJ110"/>
  <c r="AE110"/>
  <c r="AH110" s="1"/>
  <c r="AC110"/>
  <c r="AS109"/>
  <c r="AJ109"/>
  <c r="AE109"/>
  <c r="AH109" s="1"/>
  <c r="AC109"/>
  <c r="AS108"/>
  <c r="AJ108"/>
  <c r="AE108"/>
  <c r="AH108" s="1"/>
  <c r="AC108"/>
  <c r="AS107"/>
  <c r="AJ107"/>
  <c r="AE107"/>
  <c r="AH107" s="1"/>
  <c r="AC107"/>
  <c r="AS106"/>
  <c r="AJ106"/>
  <c r="AE106"/>
  <c r="AH106" s="1"/>
  <c r="AC106"/>
  <c r="AS105"/>
  <c r="AJ105"/>
  <c r="AE105"/>
  <c r="AH105" s="1"/>
  <c r="AC105"/>
  <c r="AS104"/>
  <c r="AJ104"/>
  <c r="AE104"/>
  <c r="AH104" s="1"/>
  <c r="AC104"/>
  <c r="AS103"/>
  <c r="AJ103"/>
  <c r="AE103"/>
  <c r="AH103" s="1"/>
  <c r="AC103"/>
  <c r="AS102"/>
  <c r="AJ102"/>
  <c r="AE102"/>
  <c r="AH102" s="1"/>
  <c r="AC102"/>
  <c r="AS101"/>
  <c r="AJ101"/>
  <c r="AE101"/>
  <c r="AH101" s="1"/>
  <c r="AC101"/>
  <c r="AS100"/>
  <c r="AJ100"/>
  <c r="AE100"/>
  <c r="AH100" s="1"/>
  <c r="AC100"/>
  <c r="AS99"/>
  <c r="AJ99"/>
  <c r="AE99"/>
  <c r="AH99" s="1"/>
  <c r="AC99"/>
  <c r="AS98"/>
  <c r="AJ98"/>
  <c r="AE98"/>
  <c r="AH98" s="1"/>
  <c r="AC98"/>
  <c r="AS97"/>
  <c r="AJ97"/>
  <c r="AE97"/>
  <c r="AH97" s="1"/>
  <c r="AC97"/>
  <c r="AK319"/>
  <c r="A318" i="3"/>
  <c r="AV319" i="1"/>
  <c r="AU319"/>
  <c r="AK320"/>
  <c r="A319" i="3"/>
  <c r="AV320" i="1"/>
  <c r="AU320"/>
  <c r="AK321"/>
  <c r="A320" i="3"/>
  <c r="AV321" i="1"/>
  <c r="AU321"/>
  <c r="AK322"/>
  <c r="A321" i="3"/>
  <c r="AV322" i="1"/>
  <c r="AU322"/>
  <c r="AK323"/>
  <c r="A322" i="3"/>
  <c r="AV323" i="1"/>
  <c r="AU323"/>
  <c r="AK324"/>
  <c r="A323" i="3"/>
  <c r="AV324" i="1"/>
  <c r="AU324"/>
  <c r="AK325"/>
  <c r="A324" i="3"/>
  <c r="AV325" i="1"/>
  <c r="AU325"/>
  <c r="AK326"/>
  <c r="A325" i="3"/>
  <c r="AV326" i="1"/>
  <c r="AU326"/>
  <c r="AK327"/>
  <c r="A326" i="3"/>
  <c r="AV327" i="1"/>
  <c r="AU327"/>
  <c r="AK328"/>
  <c r="A327" i="3"/>
  <c r="AV328" i="1"/>
  <c r="AU328"/>
  <c r="AK329"/>
  <c r="A328" i="3"/>
  <c r="AV329" i="1"/>
  <c r="AU329"/>
  <c r="AK330"/>
  <c r="A329" i="3"/>
  <c r="AV330" i="1"/>
  <c r="AU330"/>
  <c r="AK331"/>
  <c r="A330" i="3"/>
  <c r="AV331" i="1"/>
  <c r="AU331"/>
  <c r="AK332"/>
  <c r="A331" i="3"/>
  <c r="AV332" i="1"/>
  <c r="AU332"/>
  <c r="AK333"/>
  <c r="A332" i="3"/>
  <c r="AV333" i="1"/>
  <c r="AU333"/>
  <c r="AK334"/>
  <c r="A333" i="3"/>
  <c r="AV334" i="1"/>
  <c r="AU334"/>
  <c r="AK335"/>
  <c r="A334" i="3"/>
  <c r="AV335" i="1"/>
  <c r="AU335"/>
  <c r="AK336"/>
  <c r="A335" i="3"/>
  <c r="AV336" i="1"/>
  <c r="AU336"/>
  <c r="AK337"/>
  <c r="A336" i="3"/>
  <c r="AV337" i="1"/>
  <c r="AU337"/>
  <c r="AK338"/>
  <c r="A337" i="3"/>
  <c r="AV338" i="1"/>
  <c r="AU338"/>
  <c r="AK339"/>
  <c r="A338" i="3"/>
  <c r="AV339" i="1"/>
  <c r="AU339"/>
  <c r="AK340"/>
  <c r="A339" i="3"/>
  <c r="AV340" i="1"/>
  <c r="AU340"/>
  <c r="AK341"/>
  <c r="A340" i="3"/>
  <c r="AV341" i="1"/>
  <c r="AU341"/>
  <c r="AK342"/>
  <c r="A341" i="3"/>
  <c r="AV342" i="1"/>
  <c r="AU342"/>
  <c r="AK343"/>
  <c r="A342" i="3"/>
  <c r="AV343" i="1"/>
  <c r="AU343"/>
  <c r="AK344"/>
  <c r="A343" i="3"/>
  <c r="AV344" i="1"/>
  <c r="AU344"/>
  <c r="AK345"/>
  <c r="A344" i="3"/>
  <c r="AV345" i="1"/>
  <c r="AU345"/>
  <c r="AK346"/>
  <c r="A345" i="3"/>
  <c r="AV346" i="1"/>
  <c r="AU346"/>
  <c r="AK347"/>
  <c r="A346" i="3"/>
  <c r="AV347" i="1"/>
  <c r="AU347"/>
  <c r="AK348"/>
  <c r="A347" i="3"/>
  <c r="AV348" i="1"/>
  <c r="AU348"/>
  <c r="AK349"/>
  <c r="A348" i="3"/>
  <c r="AV349" i="1"/>
  <c r="AU349"/>
  <c r="AK350"/>
  <c r="A349" i="3"/>
  <c r="AV350" i="1"/>
  <c r="AU350"/>
  <c r="AK351"/>
  <c r="A350" i="3"/>
  <c r="AV351" i="1"/>
  <c r="AU351"/>
  <c r="AK352"/>
  <c r="A351" i="3"/>
  <c r="AV352" i="1"/>
  <c r="AU352"/>
  <c r="AK353"/>
  <c r="A352" i="3"/>
  <c r="AV353" i="1"/>
  <c r="AU353"/>
  <c r="AK354"/>
  <c r="A353" i="3"/>
  <c r="AV354" i="1"/>
  <c r="AU354"/>
  <c r="AK355"/>
  <c r="A354" i="3"/>
  <c r="AV355" i="1"/>
  <c r="AU355"/>
  <c r="AK356"/>
  <c r="A355" i="3"/>
  <c r="AV356" i="1"/>
  <c r="AU356"/>
  <c r="AK357"/>
  <c r="A356" i="3"/>
  <c r="AV357" i="1"/>
  <c r="AU357"/>
  <c r="AK358"/>
  <c r="A357" i="3"/>
  <c r="AV358" i="1"/>
  <c r="AU358"/>
  <c r="AK359"/>
  <c r="A358" i="3"/>
  <c r="AV359" i="1"/>
  <c r="AU359"/>
  <c r="AK360"/>
  <c r="A359" i="3"/>
  <c r="AV360" i="1"/>
  <c r="AU360"/>
  <c r="AK361"/>
  <c r="A360" i="3"/>
  <c r="AV361" i="1"/>
  <c r="AU361"/>
  <c r="AK362"/>
  <c r="A361" i="3"/>
  <c r="AV362" i="1"/>
  <c r="AU362"/>
  <c r="AK363"/>
  <c r="A362" i="3"/>
  <c r="AV363" i="1"/>
  <c r="AU363"/>
  <c r="AK364"/>
  <c r="A363" i="3"/>
  <c r="AV364" i="1"/>
  <c r="AU364"/>
  <c r="AK365"/>
  <c r="A364" i="3"/>
  <c r="AV365" i="1"/>
  <c r="AU365"/>
  <c r="AK366"/>
  <c r="A365" i="3"/>
  <c r="AV366" i="1"/>
  <c r="AU366"/>
  <c r="AK367"/>
  <c r="A366" i="3"/>
  <c r="AV367" i="1"/>
  <c r="AU367"/>
  <c r="AK368"/>
  <c r="A367" i="3"/>
  <c r="AV368" i="1"/>
  <c r="AU368"/>
  <c r="AK369"/>
  <c r="A368" i="3"/>
  <c r="AV369" i="1"/>
  <c r="AU369"/>
  <c r="AK370"/>
  <c r="A369" i="3"/>
  <c r="AV370" i="1"/>
  <c r="AU370"/>
  <c r="AK496"/>
  <c r="A495" i="3"/>
  <c r="AV496" i="1"/>
  <c r="AU496"/>
  <c r="AK371"/>
  <c r="A370" i="3"/>
  <c r="AV371" i="1"/>
  <c r="AU371"/>
  <c r="AK372"/>
  <c r="A371" i="3"/>
  <c r="AV372" i="1"/>
  <c r="AU372"/>
  <c r="AK373"/>
  <c r="A372" i="3"/>
  <c r="AV373" i="1"/>
  <c r="AU373"/>
  <c r="AK374"/>
  <c r="A373" i="3"/>
  <c r="AV374" i="1"/>
  <c r="AU374"/>
  <c r="AK375"/>
  <c r="A374" i="3"/>
  <c r="AV375" i="1"/>
  <c r="AU375"/>
  <c r="AK376"/>
  <c r="A375" i="3"/>
  <c r="AV376" i="1"/>
  <c r="AU376"/>
  <c r="AK377"/>
  <c r="A376" i="3"/>
  <c r="AV377" i="1"/>
  <c r="AU377"/>
  <c r="AK378"/>
  <c r="A377" i="3"/>
  <c r="AV378" i="1"/>
  <c r="AU378"/>
  <c r="AK379"/>
  <c r="A378" i="3"/>
  <c r="AV379" i="1"/>
  <c r="AU379"/>
  <c r="AK380"/>
  <c r="A379" i="3"/>
  <c r="AV380" i="1"/>
  <c r="AU380"/>
  <c r="AK381"/>
  <c r="A380" i="3"/>
  <c r="AV381" i="1"/>
  <c r="AU381"/>
  <c r="AK382"/>
  <c r="A381" i="3"/>
  <c r="AV382" i="1"/>
  <c r="AU382"/>
  <c r="AK383"/>
  <c r="A382" i="3"/>
  <c r="AV383" i="1"/>
  <c r="AU383"/>
  <c r="AK384"/>
  <c r="A383" i="3"/>
  <c r="AV384" i="1"/>
  <c r="AU384"/>
  <c r="AK385"/>
  <c r="A384" i="3"/>
  <c r="AV385" i="1"/>
  <c r="AU385"/>
  <c r="AK386"/>
  <c r="A385" i="3"/>
  <c r="AV386" i="1"/>
  <c r="AU386"/>
  <c r="AK387"/>
  <c r="A386" i="3"/>
  <c r="AV387" i="1"/>
  <c r="AU387"/>
  <c r="AK388"/>
  <c r="A387" i="3"/>
  <c r="AV388" i="1"/>
  <c r="AU388"/>
  <c r="AK389"/>
  <c r="A388" i="3"/>
  <c r="AV389" i="1"/>
  <c r="AU389"/>
  <c r="AK390"/>
  <c r="A389" i="3"/>
  <c r="AV390" i="1"/>
  <c r="AU390"/>
  <c r="AK391"/>
  <c r="A390" i="3"/>
  <c r="AV391" i="1"/>
  <c r="AU391"/>
  <c r="AK392"/>
  <c r="A391" i="3"/>
  <c r="AV392" i="1"/>
  <c r="AU392"/>
  <c r="AK393"/>
  <c r="A392" i="3"/>
  <c r="AV393" i="1"/>
  <c r="AU393"/>
  <c r="AK394"/>
  <c r="A393" i="3"/>
  <c r="AV394" i="1"/>
  <c r="AU394"/>
  <c r="AK395"/>
  <c r="A394" i="3"/>
  <c r="AV395" i="1"/>
  <c r="AU395"/>
  <c r="AK396"/>
  <c r="A395" i="3"/>
  <c r="AV396" i="1"/>
  <c r="AU396"/>
  <c r="AK397"/>
  <c r="A396" i="3"/>
  <c r="AV397" i="1"/>
  <c r="AU397"/>
  <c r="AK398"/>
  <c r="A397" i="3"/>
  <c r="AV398" i="1"/>
  <c r="AU398"/>
  <c r="AK399"/>
  <c r="A398" i="3"/>
  <c r="AV399" i="1"/>
  <c r="AU399"/>
  <c r="AK400"/>
  <c r="A399" i="3"/>
  <c r="AV400" i="1"/>
  <c r="AU400"/>
  <c r="AK401"/>
  <c r="A400" i="3"/>
  <c r="AV401" i="1"/>
  <c r="AU401"/>
  <c r="AK402"/>
  <c r="A401" i="3"/>
  <c r="AV402" i="1"/>
  <c r="AU402"/>
  <c r="AK403"/>
  <c r="A402" i="3"/>
  <c r="AV403" i="1"/>
  <c r="AU403"/>
  <c r="AK404"/>
  <c r="A403" i="3"/>
  <c r="AV404" i="1"/>
  <c r="AU404"/>
  <c r="AK405"/>
  <c r="A404" i="3"/>
  <c r="AV405" i="1"/>
  <c r="AU405"/>
  <c r="AK406"/>
  <c r="A405" i="3"/>
  <c r="AV406" i="1"/>
  <c r="AU406"/>
  <c r="AK407"/>
  <c r="A406" i="3"/>
  <c r="AV407" i="1"/>
  <c r="AU407"/>
  <c r="AK408"/>
  <c r="A407" i="3"/>
  <c r="AV408" i="1"/>
  <c r="AU408"/>
  <c r="AK409"/>
  <c r="A408" i="3"/>
  <c r="AV409" i="1"/>
  <c r="AU409"/>
  <c r="AK410"/>
  <c r="A409" i="3"/>
  <c r="AV410" i="1"/>
  <c r="AU410"/>
  <c r="AA7"/>
  <c r="AG7"/>
  <c r="AG6" s="1"/>
  <c r="AL7"/>
  <c r="AL6" s="1"/>
  <c r="AK411"/>
  <c r="A410" i="3"/>
  <c r="AV411" i="1"/>
  <c r="AU411"/>
  <c r="AK412"/>
  <c r="A411" i="3"/>
  <c r="AV412" i="1"/>
  <c r="AU412"/>
  <c r="AK413"/>
  <c r="A412" i="3"/>
  <c r="AV413" i="1"/>
  <c r="AU413"/>
  <c r="AK414"/>
  <c r="A413" i="3"/>
  <c r="AV414" i="1"/>
  <c r="AU414"/>
  <c r="AK415"/>
  <c r="A414" i="3"/>
  <c r="AV415" i="1"/>
  <c r="AU415"/>
  <c r="AK416"/>
  <c r="A415" i="3"/>
  <c r="AV416" i="1"/>
  <c r="AU416"/>
  <c r="AK417"/>
  <c r="A416" i="3"/>
  <c r="AV417" i="1"/>
  <c r="AU417"/>
  <c r="AK418"/>
  <c r="A417" i="3"/>
  <c r="AV418" i="1"/>
  <c r="AU418"/>
  <c r="AK419"/>
  <c r="A418" i="3"/>
  <c r="AV419" i="1"/>
  <c r="AU419"/>
  <c r="AK420"/>
  <c r="A419" i="3"/>
  <c r="AV420" i="1"/>
  <c r="AU420"/>
  <c r="AK421"/>
  <c r="A420" i="3"/>
  <c r="AV421" i="1"/>
  <c r="AU421"/>
  <c r="AK422"/>
  <c r="A421" i="3"/>
  <c r="AV422" i="1"/>
  <c r="AU422"/>
  <c r="AK423"/>
  <c r="A422" i="3"/>
  <c r="AV423" i="1"/>
  <c r="AU423"/>
  <c r="AK424"/>
  <c r="A423" i="3"/>
  <c r="AV424" i="1"/>
  <c r="AU424"/>
  <c r="AK425"/>
  <c r="A424" i="3"/>
  <c r="AV425" i="1"/>
  <c r="AU425"/>
  <c r="AK426"/>
  <c r="A425" i="3"/>
  <c r="AV426" i="1"/>
  <c r="AU426"/>
  <c r="AK427"/>
  <c r="A426" i="3"/>
  <c r="AV427" i="1"/>
  <c r="AU427"/>
  <c r="AK428"/>
  <c r="A427" i="3"/>
  <c r="AV428" i="1"/>
  <c r="AU428"/>
  <c r="AK429"/>
  <c r="A428" i="3"/>
  <c r="AV429" i="1"/>
  <c r="AU429"/>
  <c r="AK430"/>
  <c r="A429" i="3"/>
  <c r="AV430" i="1"/>
  <c r="AU430"/>
  <c r="AK431"/>
  <c r="A430" i="3"/>
  <c r="AV431" i="1"/>
  <c r="AU431"/>
  <c r="AK432"/>
  <c r="A431" i="3"/>
  <c r="AV432" i="1"/>
  <c r="AU432"/>
  <c r="AK433"/>
  <c r="A432" i="3"/>
  <c r="AV433" i="1"/>
  <c r="AU433"/>
  <c r="AK434"/>
  <c r="A433" i="3"/>
  <c r="AV434" i="1"/>
  <c r="AU434"/>
  <c r="AK435"/>
  <c r="A434" i="3"/>
  <c r="AV435" i="1"/>
  <c r="AU435"/>
  <c r="AK436"/>
  <c r="A435" i="3"/>
  <c r="AV436" i="1"/>
  <c r="AU436"/>
  <c r="AK437"/>
  <c r="A436" i="3"/>
  <c r="AV437" i="1"/>
  <c r="AU437"/>
  <c r="AK438"/>
  <c r="A437" i="3"/>
  <c r="AV438" i="1"/>
  <c r="AU438"/>
  <c r="AK439"/>
  <c r="A438" i="3"/>
  <c r="AV439" i="1"/>
  <c r="AU439"/>
  <c r="AK440"/>
  <c r="A439" i="3"/>
  <c r="AV440" i="1"/>
  <c r="AU440"/>
  <c r="AK441"/>
  <c r="A440" i="3"/>
  <c r="AV441" i="1"/>
  <c r="AU441"/>
  <c r="AK442"/>
  <c r="A441" i="3"/>
  <c r="AV442" i="1"/>
  <c r="AU442"/>
  <c r="AK443"/>
  <c r="A442" i="3"/>
  <c r="AV443" i="1"/>
  <c r="AU443"/>
  <c r="AK444"/>
  <c r="A443" i="3"/>
  <c r="AV444" i="1"/>
  <c r="AU444"/>
  <c r="AK445"/>
  <c r="A444" i="3"/>
  <c r="AV445" i="1"/>
  <c r="AU445"/>
  <c r="AK446"/>
  <c r="A445" i="3"/>
  <c r="AV446" i="1"/>
  <c r="AU446"/>
  <c r="AK447"/>
  <c r="A446" i="3"/>
  <c r="AV447" i="1"/>
  <c r="AU447"/>
  <c r="AK448"/>
  <c r="A447" i="3"/>
  <c r="AV448" i="1"/>
  <c r="AU448"/>
  <c r="AK449"/>
  <c r="A448" i="3"/>
  <c r="AV449" i="1"/>
  <c r="AU449"/>
  <c r="AK450"/>
  <c r="A449" i="3"/>
  <c r="AV450" i="1"/>
  <c r="AU450"/>
  <c r="AK451"/>
  <c r="A450" i="3"/>
  <c r="AV451" i="1"/>
  <c r="AU451"/>
  <c r="AK452"/>
  <c r="A451" i="3"/>
  <c r="AV452" i="1"/>
  <c r="AU452"/>
  <c r="AK453"/>
  <c r="A452" i="3"/>
  <c r="AV453" i="1"/>
  <c r="AU453"/>
  <c r="AK454"/>
  <c r="A453" i="3"/>
  <c r="AV454" i="1"/>
  <c r="AU454"/>
  <c r="AK455"/>
  <c r="A454" i="3"/>
  <c r="AV455" i="1"/>
  <c r="AU455"/>
  <c r="AK456"/>
  <c r="A455" i="3"/>
  <c r="AV456" i="1"/>
  <c r="AU456"/>
  <c r="AK457"/>
  <c r="A456" i="3"/>
  <c r="AV457" i="1"/>
  <c r="AU457"/>
  <c r="AK458"/>
  <c r="A457" i="3"/>
  <c r="AV458" i="1"/>
  <c r="AU458"/>
  <c r="AK459"/>
  <c r="A458" i="3"/>
  <c r="AV459" i="1"/>
  <c r="AU459"/>
  <c r="AK460"/>
  <c r="A459" i="3"/>
  <c r="AV460" i="1"/>
  <c r="AU460"/>
  <c r="AK461"/>
  <c r="A460" i="3"/>
  <c r="AV461" i="1"/>
  <c r="AU461"/>
  <c r="AK462"/>
  <c r="A461" i="3"/>
  <c r="AV462" i="1"/>
  <c r="AU462"/>
  <c r="AK463"/>
  <c r="A462" i="3"/>
  <c r="AV463" i="1"/>
  <c r="AU463"/>
  <c r="AK464"/>
  <c r="A463" i="3"/>
  <c r="AV464" i="1"/>
  <c r="AU464"/>
  <c r="AK465"/>
  <c r="A464" i="3"/>
  <c r="AV465" i="1"/>
  <c r="AU465"/>
  <c r="AK466"/>
  <c r="A465" i="3"/>
  <c r="AV466" i="1"/>
  <c r="AU466"/>
  <c r="AK467"/>
  <c r="A466" i="3"/>
  <c r="AV467" i="1"/>
  <c r="AU467"/>
  <c r="AK468"/>
  <c r="A467" i="3"/>
  <c r="AV468" i="1"/>
  <c r="AU468"/>
  <c r="AK469"/>
  <c r="A468" i="3"/>
  <c r="AV469" i="1"/>
  <c r="AU469"/>
  <c r="AK470"/>
  <c r="A469" i="3"/>
  <c r="AV470" i="1"/>
  <c r="AU470"/>
  <c r="AK471"/>
  <c r="A470" i="3"/>
  <c r="AV471" i="1"/>
  <c r="AU471"/>
  <c r="AK472"/>
  <c r="A471" i="3"/>
  <c r="AV472" i="1"/>
  <c r="AU472"/>
  <c r="AK473"/>
  <c r="A472" i="3"/>
  <c r="AV473" i="1"/>
  <c r="AU473"/>
  <c r="AK474"/>
  <c r="A473" i="3"/>
  <c r="AV474" i="1"/>
  <c r="AU474"/>
  <c r="AK475"/>
  <c r="A474" i="3"/>
  <c r="AV475" i="1"/>
  <c r="AU475"/>
  <c r="AK476"/>
  <c r="A475" i="3"/>
  <c r="AV476" i="1"/>
  <c r="AU476"/>
  <c r="AK477"/>
  <c r="A476" i="3"/>
  <c r="AV477" i="1"/>
  <c r="AU477"/>
  <c r="AK478"/>
  <c r="A477" i="3"/>
  <c r="AV478" i="1"/>
  <c r="AU478"/>
  <c r="AK479"/>
  <c r="A478" i="3"/>
  <c r="AV479" i="1"/>
  <c r="AU479"/>
  <c r="AK480"/>
  <c r="A479" i="3"/>
  <c r="AV480" i="1"/>
  <c r="AU480"/>
  <c r="AK481"/>
  <c r="A480" i="3"/>
  <c r="AV481" i="1"/>
  <c r="AU481"/>
  <c r="AK482"/>
  <c r="A481" i="3"/>
  <c r="AV482" i="1"/>
  <c r="AU482"/>
  <c r="AK483"/>
  <c r="A482" i="3"/>
  <c r="AV483" i="1"/>
  <c r="AU483"/>
  <c r="AK484"/>
  <c r="A483" i="3"/>
  <c r="AV484" i="1"/>
  <c r="AU484"/>
  <c r="AK485"/>
  <c r="A484" i="3"/>
  <c r="AV485" i="1"/>
  <c r="AU485"/>
  <c r="AK486"/>
  <c r="A485" i="3"/>
  <c r="AV486" i="1"/>
  <c r="AU486"/>
  <c r="AK487"/>
  <c r="A486" i="3"/>
  <c r="AV487" i="1"/>
  <c r="AU487"/>
  <c r="AK488"/>
  <c r="A487" i="3"/>
  <c r="AV488" i="1"/>
  <c r="AU488"/>
  <c r="AK489"/>
  <c r="A488" i="3"/>
  <c r="AV489" i="1"/>
  <c r="AU489"/>
  <c r="AK490"/>
  <c r="A489" i="3"/>
  <c r="AV490" i="1"/>
  <c r="AU490"/>
  <c r="AK491"/>
  <c r="A490" i="3"/>
  <c r="AV491" i="1"/>
  <c r="AU491"/>
  <c r="AK492"/>
  <c r="A491" i="3"/>
  <c r="AV492" i="1"/>
  <c r="AU492"/>
  <c r="AK493"/>
  <c r="A492" i="3"/>
  <c r="AV493" i="1"/>
  <c r="AU493"/>
  <c r="AK494"/>
  <c r="A493" i="3"/>
  <c r="AV494" i="1"/>
  <c r="AU494"/>
  <c r="AK495"/>
  <c r="A494" i="3"/>
  <c r="AV495" i="1"/>
  <c r="AU495"/>
  <c r="AS318"/>
  <c r="AJ318"/>
  <c r="AE318"/>
  <c r="AH318" s="1"/>
  <c r="AC318"/>
  <c r="AS96"/>
  <c r="AJ96"/>
  <c r="AE96"/>
  <c r="AH96" s="1"/>
  <c r="AC96"/>
  <c r="AQ96"/>
  <c r="AS95"/>
  <c r="AJ95"/>
  <c r="AE95"/>
  <c r="AH95" s="1"/>
  <c r="AC95"/>
  <c r="AS94"/>
  <c r="AJ94"/>
  <c r="AE94"/>
  <c r="AH94" s="1"/>
  <c r="AC94"/>
  <c r="AS93"/>
  <c r="AJ93"/>
  <c r="AE93"/>
  <c r="AH93" s="1"/>
  <c r="AC93"/>
  <c r="AS92"/>
  <c r="AJ92"/>
  <c r="AE92"/>
  <c r="AH92" s="1"/>
  <c r="AC92"/>
  <c r="AS91"/>
  <c r="AJ91"/>
  <c r="AE91"/>
  <c r="AH91" s="1"/>
  <c r="AC91"/>
  <c r="AS90"/>
  <c r="AJ90"/>
  <c r="AE90"/>
  <c r="AH90" s="1"/>
  <c r="AC90"/>
  <c r="AS89"/>
  <c r="AJ89"/>
  <c r="AE89"/>
  <c r="AH89" s="1"/>
  <c r="AC89"/>
  <c r="AS88"/>
  <c r="AJ88"/>
  <c r="AE88"/>
  <c r="AH88" s="1"/>
  <c r="AC88"/>
  <c r="AS87"/>
  <c r="AJ87"/>
  <c r="AE87"/>
  <c r="AH87" s="1"/>
  <c r="AC87"/>
  <c r="AS86"/>
  <c r="AJ86"/>
  <c r="AE86"/>
  <c r="AH86" s="1"/>
  <c r="AC86"/>
  <c r="AS85"/>
  <c r="AJ85"/>
  <c r="AE85"/>
  <c r="AH85" s="1"/>
  <c r="AC85"/>
  <c r="AS84"/>
  <c r="AJ84"/>
  <c r="AE84"/>
  <c r="AH84" s="1"/>
  <c r="AC84"/>
  <c r="AS83"/>
  <c r="AJ83"/>
  <c r="AE83"/>
  <c r="AH83" s="1"/>
  <c r="AC83"/>
  <c r="AS82"/>
  <c r="AJ82"/>
  <c r="AE82"/>
  <c r="AH82" s="1"/>
  <c r="AC82"/>
  <c r="AS81"/>
  <c r="AJ81"/>
  <c r="AE81"/>
  <c r="AH81" s="1"/>
  <c r="AC81"/>
  <c r="AS80"/>
  <c r="AJ80"/>
  <c r="AE80"/>
  <c r="AH80" s="1"/>
  <c r="AC80"/>
  <c r="AS78"/>
  <c r="AJ78"/>
  <c r="AE78"/>
  <c r="AH78" s="1"/>
  <c r="AC78"/>
  <c r="AS77"/>
  <c r="AJ77"/>
  <c r="AE77"/>
  <c r="AH77" s="1"/>
  <c r="AC77"/>
  <c r="AS76"/>
  <c r="AJ76"/>
  <c r="AE76"/>
  <c r="AH76" s="1"/>
  <c r="AC76"/>
  <c r="AS75"/>
  <c r="AJ75"/>
  <c r="AE75"/>
  <c r="AH75" s="1"/>
  <c r="AC75"/>
  <c r="AS74"/>
  <c r="AJ74"/>
  <c r="AE74"/>
  <c r="AH74" s="1"/>
  <c r="AC74"/>
  <c r="AS73"/>
  <c r="AJ73"/>
  <c r="AE73"/>
  <c r="AH73" s="1"/>
  <c r="AC73"/>
  <c r="AS72"/>
  <c r="AJ72"/>
  <c r="AE72"/>
  <c r="AH72" s="1"/>
  <c r="AC72"/>
  <c r="AS71"/>
  <c r="AJ71"/>
  <c r="AE71"/>
  <c r="AH71" s="1"/>
  <c r="AC71"/>
  <c r="AS70"/>
  <c r="AJ70"/>
  <c r="AE70"/>
  <c r="AH70" s="1"/>
  <c r="AC70"/>
  <c r="AS69"/>
  <c r="AJ69"/>
  <c r="AE69"/>
  <c r="AH69" s="1"/>
  <c r="AC69"/>
  <c r="AS68"/>
  <c r="AJ68"/>
  <c r="AE68"/>
  <c r="AH68" s="1"/>
  <c r="AC68"/>
  <c r="AS67"/>
  <c r="AJ67"/>
  <c r="AE67"/>
  <c r="AH67" s="1"/>
  <c r="AC67"/>
  <c r="AS66"/>
  <c r="AJ66"/>
  <c r="AE66"/>
  <c r="AH66" s="1"/>
  <c r="AC66"/>
  <c r="AS65"/>
  <c r="AJ65"/>
  <c r="AE65"/>
  <c r="AH65" s="1"/>
  <c r="AC65"/>
  <c r="AS64"/>
  <c r="AJ64"/>
  <c r="AE64"/>
  <c r="AH64" s="1"/>
  <c r="AC64"/>
  <c r="AS63"/>
  <c r="AJ63"/>
  <c r="AE63"/>
  <c r="AH63" s="1"/>
  <c r="AC63"/>
  <c r="AS62"/>
  <c r="AJ62"/>
  <c r="AE62"/>
  <c r="AH62" s="1"/>
  <c r="AC62"/>
  <c r="AS61"/>
  <c r="AJ61"/>
  <c r="AE61"/>
  <c r="AH61" s="1"/>
  <c r="AC61"/>
  <c r="AS60"/>
  <c r="AJ60"/>
  <c r="AE60"/>
  <c r="AH60" s="1"/>
  <c r="AC60"/>
  <c r="AS59"/>
  <c r="AJ59"/>
  <c r="AE59"/>
  <c r="AH59" s="1"/>
  <c r="AC59"/>
  <c r="AS58"/>
  <c r="AJ58"/>
  <c r="AE58"/>
  <c r="AH58" s="1"/>
  <c r="AC58"/>
  <c r="AS57"/>
  <c r="AJ57"/>
  <c r="AE57"/>
  <c r="AH57" s="1"/>
  <c r="AC57"/>
  <c r="AS56"/>
  <c r="AJ56"/>
  <c r="AE56"/>
  <c r="AH56" s="1"/>
  <c r="AC56"/>
  <c r="AS55"/>
  <c r="AJ55"/>
  <c r="AE55"/>
  <c r="AH55" s="1"/>
  <c r="AC55"/>
  <c r="AS54"/>
  <c r="AJ54"/>
  <c r="AE54"/>
  <c r="AH54" s="1"/>
  <c r="AC54"/>
  <c r="AS53"/>
  <c r="AJ53"/>
  <c r="AE53"/>
  <c r="AH53" s="1"/>
  <c r="AC53"/>
  <c r="AS52"/>
  <c r="AJ52"/>
  <c r="AE52"/>
  <c r="AH52" s="1"/>
  <c r="AC52"/>
  <c r="AS51"/>
  <c r="AJ51"/>
  <c r="AE51"/>
  <c r="AH51" s="1"/>
  <c r="AC51"/>
  <c r="AS50"/>
  <c r="AJ50"/>
  <c r="AE50"/>
  <c r="AH50" s="1"/>
  <c r="AC50"/>
  <c r="AS49"/>
  <c r="AJ49"/>
  <c r="AE49"/>
  <c r="AH49" s="1"/>
  <c r="AC49"/>
  <c r="AS48"/>
  <c r="AJ48"/>
  <c r="AE48"/>
  <c r="AH48" s="1"/>
  <c r="AC48"/>
  <c r="AS47"/>
  <c r="AJ47"/>
  <c r="AE47"/>
  <c r="AH47" s="1"/>
  <c r="AC47"/>
  <c r="AS46"/>
  <c r="AJ46"/>
  <c r="AE46"/>
  <c r="AH46" s="1"/>
  <c r="AC46"/>
  <c r="AS45"/>
  <c r="AJ45"/>
  <c r="AE45"/>
  <c r="AH45" s="1"/>
  <c r="AC45"/>
  <c r="AS44"/>
  <c r="AJ44"/>
  <c r="AE44"/>
  <c r="AH44" s="1"/>
  <c r="AC44"/>
  <c r="AS43"/>
  <c r="AJ43"/>
  <c r="AE43"/>
  <c r="AH43" s="1"/>
  <c r="AC43"/>
  <c r="AS42"/>
  <c r="AJ42"/>
  <c r="AE42"/>
  <c r="AH42" s="1"/>
  <c r="AC42"/>
  <c r="AS41"/>
  <c r="AJ41"/>
  <c r="AE41"/>
  <c r="AH41" s="1"/>
  <c r="AC41"/>
  <c r="AS40"/>
  <c r="AJ40"/>
  <c r="AE40"/>
  <c r="AH40" s="1"/>
  <c r="AC40"/>
  <c r="AS39"/>
  <c r="AJ39"/>
  <c r="AE39"/>
  <c r="AH39" s="1"/>
  <c r="AC39"/>
  <c r="AS38"/>
  <c r="AJ38"/>
  <c r="AE38"/>
  <c r="AH38" s="1"/>
  <c r="AC38"/>
  <c r="AS37"/>
  <c r="AJ37"/>
  <c r="AE37"/>
  <c r="AH37" s="1"/>
  <c r="AC37"/>
  <c r="AS36"/>
  <c r="AJ36"/>
  <c r="AE36"/>
  <c r="AH36" s="1"/>
  <c r="AC36"/>
  <c r="AS35"/>
  <c r="AJ35"/>
  <c r="AE35"/>
  <c r="AH35" s="1"/>
  <c r="AC35"/>
  <c r="AS34"/>
  <c r="AJ34"/>
  <c r="AE34"/>
  <c r="AH34" s="1"/>
  <c r="AC34"/>
  <c r="AS33"/>
  <c r="AJ33"/>
  <c r="AE33"/>
  <c r="AH33" s="1"/>
  <c r="AC33"/>
  <c r="AS32"/>
  <c r="AJ32"/>
  <c r="AE32"/>
  <c r="AH32" s="1"/>
  <c r="AC32"/>
  <c r="AS31"/>
  <c r="AJ31"/>
  <c r="AE31"/>
  <c r="AH31" s="1"/>
  <c r="AC31"/>
  <c r="AS30"/>
  <c r="AJ30"/>
  <c r="AE30"/>
  <c r="AH30" s="1"/>
  <c r="AC30"/>
  <c r="AS25"/>
  <c r="AJ25"/>
  <c r="AE25"/>
  <c r="AH25" s="1"/>
  <c r="AC25"/>
  <c r="AS24"/>
  <c r="AJ24"/>
  <c r="AE24"/>
  <c r="AH24" s="1"/>
  <c r="AC24"/>
  <c r="AS23"/>
  <c r="AJ23"/>
  <c r="AE23"/>
  <c r="AH23" s="1"/>
  <c r="AC23"/>
  <c r="AS22"/>
  <c r="AJ22"/>
  <c r="AE22"/>
  <c r="AH22" s="1"/>
  <c r="AC22"/>
  <c r="AS21"/>
  <c r="AJ21"/>
  <c r="AE21"/>
  <c r="AH21" s="1"/>
  <c r="AC21"/>
  <c r="AS20"/>
  <c r="AJ20"/>
  <c r="AE20"/>
  <c r="AH20" s="1"/>
  <c r="AC20"/>
  <c r="AS19"/>
  <c r="AJ19"/>
  <c r="AE19"/>
  <c r="AH19" s="1"/>
  <c r="AC19"/>
  <c r="AS18"/>
  <c r="AJ18"/>
  <c r="AE18"/>
  <c r="AH18" s="1"/>
  <c r="AC18"/>
  <c r="AS17"/>
  <c r="AJ17"/>
  <c r="AE17"/>
  <c r="AH17" s="1"/>
  <c r="AC17"/>
  <c r="AS16"/>
  <c r="AJ16"/>
  <c r="AE16"/>
  <c r="AH16" s="1"/>
  <c r="AC16"/>
  <c r="AS15"/>
  <c r="AJ15"/>
  <c r="AE15"/>
  <c r="AH15" s="1"/>
  <c r="AC15"/>
  <c r="AS14"/>
  <c r="AJ14"/>
  <c r="AE14"/>
  <c r="AH14" s="1"/>
  <c r="AC14"/>
  <c r="AS13"/>
  <c r="AJ13"/>
  <c r="AE13"/>
  <c r="AH13" s="1"/>
  <c r="AC13"/>
  <c r="AS12"/>
  <c r="AJ12"/>
  <c r="AE12"/>
  <c r="AH12" s="1"/>
  <c r="AC12"/>
  <c r="AS11"/>
  <c r="AJ11"/>
  <c r="AE11"/>
  <c r="AH11" s="1"/>
  <c r="AC11"/>
  <c r="AS10"/>
  <c r="AJ10"/>
  <c r="AE10"/>
  <c r="AH10" s="1"/>
  <c r="AC10"/>
  <c r="AS9"/>
  <c r="AJ9"/>
  <c r="AE9"/>
  <c r="AH9" s="1"/>
  <c r="AC9"/>
  <c r="AS8"/>
  <c r="AJ8"/>
  <c r="AE8"/>
  <c r="AH8" s="1"/>
  <c r="AC8"/>
  <c r="AK8" l="1"/>
  <c r="A7" i="3"/>
  <c r="AV8" i="1"/>
  <c r="AU8"/>
  <c r="AK9"/>
  <c r="A8" i="3"/>
  <c r="AV9" i="1"/>
  <c r="AU9"/>
  <c r="AK10"/>
  <c r="A9" i="3"/>
  <c r="AV10" i="1"/>
  <c r="AU10"/>
  <c r="AK11"/>
  <c r="A10" i="3"/>
  <c r="AV11" i="1"/>
  <c r="AU11"/>
  <c r="AK12"/>
  <c r="A11" i="3"/>
  <c r="AV12" i="1"/>
  <c r="AU12"/>
  <c r="AK13"/>
  <c r="A12" i="3"/>
  <c r="AV13" i="1"/>
  <c r="AU13"/>
  <c r="AK14"/>
  <c r="A13" i="3"/>
  <c r="AV14" i="1"/>
  <c r="AU14"/>
  <c r="AK15"/>
  <c r="A14" i="3"/>
  <c r="AV15" i="1"/>
  <c r="AU15"/>
  <c r="AK16"/>
  <c r="A15" i="3"/>
  <c r="AV16" i="1"/>
  <c r="AU16"/>
  <c r="AK17"/>
  <c r="A16" i="3"/>
  <c r="AV17" i="1"/>
  <c r="AU17"/>
  <c r="AK18"/>
  <c r="A17" i="3"/>
  <c r="AV18" i="1"/>
  <c r="AU18"/>
  <c r="AK19"/>
  <c r="A18" i="3"/>
  <c r="AV19" i="1"/>
  <c r="AU19"/>
  <c r="AK20"/>
  <c r="A19" i="3"/>
  <c r="AV20" i="1"/>
  <c r="AU20"/>
  <c r="AK21"/>
  <c r="A20" i="3"/>
  <c r="AV21" i="1"/>
  <c r="AU21"/>
  <c r="AK22"/>
  <c r="A21" i="3"/>
  <c r="AV22" i="1"/>
  <c r="AU22"/>
  <c r="AK23"/>
  <c r="A22" i="3"/>
  <c r="AV23" i="1"/>
  <c r="AU23"/>
  <c r="AK24"/>
  <c r="A23" i="3"/>
  <c r="AV24" i="1"/>
  <c r="AU24"/>
  <c r="AK25"/>
  <c r="A24" i="3"/>
  <c r="AV25" i="1"/>
  <c r="AU25"/>
  <c r="AK30"/>
  <c r="A29" i="3"/>
  <c r="AV30" i="1"/>
  <c r="AU30"/>
  <c r="AK31"/>
  <c r="A30" i="3"/>
  <c r="AV31" i="1"/>
  <c r="AU31"/>
  <c r="AK32"/>
  <c r="A31" i="3"/>
  <c r="AV32" i="1"/>
  <c r="AU32"/>
  <c r="AK33"/>
  <c r="A32" i="3"/>
  <c r="AV33" i="1"/>
  <c r="AU33"/>
  <c r="AK34"/>
  <c r="A33" i="3"/>
  <c r="AV34" i="1"/>
  <c r="AU34"/>
  <c r="AK35"/>
  <c r="A34" i="3"/>
  <c r="AV35" i="1"/>
  <c r="AU35"/>
  <c r="AK36"/>
  <c r="A35" i="3"/>
  <c r="AV36" i="1"/>
  <c r="AU36"/>
  <c r="AK37"/>
  <c r="A36" i="3"/>
  <c r="AV37" i="1"/>
  <c r="AU37"/>
  <c r="AK38"/>
  <c r="A37" i="3"/>
  <c r="AV38" i="1"/>
  <c r="AU38"/>
  <c r="AK39"/>
  <c r="A38" i="3"/>
  <c r="AV39" i="1"/>
  <c r="AU39"/>
  <c r="AK40"/>
  <c r="A39" i="3"/>
  <c r="AV40" i="1"/>
  <c r="AU40"/>
  <c r="AK41"/>
  <c r="A40" i="3"/>
  <c r="AV41" i="1"/>
  <c r="AU41"/>
  <c r="AK42"/>
  <c r="A41" i="3"/>
  <c r="AV42" i="1"/>
  <c r="AU42"/>
  <c r="AK43"/>
  <c r="A42" i="3"/>
  <c r="AV43" i="1"/>
  <c r="AU43"/>
  <c r="AK44"/>
  <c r="A43" i="3"/>
  <c r="AV44" i="1"/>
  <c r="AU44"/>
  <c r="AK45"/>
  <c r="A44" i="3"/>
  <c r="AV45" i="1"/>
  <c r="AU45"/>
  <c r="AK46"/>
  <c r="A45" i="3"/>
  <c r="AV46" i="1"/>
  <c r="AU46"/>
  <c r="AK47"/>
  <c r="A46" i="3"/>
  <c r="AV47" i="1"/>
  <c r="AU47"/>
  <c r="AK48"/>
  <c r="A47" i="3"/>
  <c r="AV48" i="1"/>
  <c r="AU48"/>
  <c r="AK49"/>
  <c r="A48" i="3"/>
  <c r="AV49" i="1"/>
  <c r="AU49"/>
  <c r="AK50"/>
  <c r="A49" i="3"/>
  <c r="AV50" i="1"/>
  <c r="AU50"/>
  <c r="AK51"/>
  <c r="A50" i="3"/>
  <c r="AV51" i="1"/>
  <c r="AU51"/>
  <c r="AK52"/>
  <c r="A51" i="3"/>
  <c r="AV52" i="1"/>
  <c r="AU52"/>
  <c r="AK53"/>
  <c r="A52" i="3"/>
  <c r="AV53" i="1"/>
  <c r="AU53"/>
  <c r="AK54"/>
  <c r="A53" i="3"/>
  <c r="AV54" i="1"/>
  <c r="AU54"/>
  <c r="AK55"/>
  <c r="A54" i="3"/>
  <c r="AV55" i="1"/>
  <c r="AU55"/>
  <c r="AK56"/>
  <c r="A55" i="3"/>
  <c r="AV56" i="1"/>
  <c r="AU56"/>
  <c r="AK57"/>
  <c r="A56" i="3"/>
  <c r="AV57" i="1"/>
  <c r="AU57"/>
  <c r="AK58"/>
  <c r="A57" i="3"/>
  <c r="AV58" i="1"/>
  <c r="AU58"/>
  <c r="AK59"/>
  <c r="A58" i="3"/>
  <c r="AV59" i="1"/>
  <c r="AU59"/>
  <c r="AK60"/>
  <c r="A59" i="3"/>
  <c r="AV60" i="1"/>
  <c r="AU60"/>
  <c r="AK61"/>
  <c r="A60" i="3"/>
  <c r="AV61" i="1"/>
  <c r="AU61"/>
  <c r="AK62"/>
  <c r="A61" i="3"/>
  <c r="AV62" i="1"/>
  <c r="AU62"/>
  <c r="AK63"/>
  <c r="A62" i="3"/>
  <c r="AV63" i="1"/>
  <c r="AU63"/>
  <c r="AK64"/>
  <c r="A63" i="3"/>
  <c r="AV64" i="1"/>
  <c r="AU64"/>
  <c r="AK65"/>
  <c r="A64" i="3"/>
  <c r="AV65" i="1"/>
  <c r="AU65"/>
  <c r="AK66"/>
  <c r="A65" i="3"/>
  <c r="AV66" i="1"/>
  <c r="AU66"/>
  <c r="AK67"/>
  <c r="A66" i="3"/>
  <c r="AV67" i="1"/>
  <c r="AU67"/>
  <c r="AK68"/>
  <c r="A67" i="3"/>
  <c r="AV68" i="1"/>
  <c r="AU68"/>
  <c r="AK69"/>
  <c r="A68" i="3"/>
  <c r="AV69" i="1"/>
  <c r="AU69"/>
  <c r="AK70"/>
  <c r="A69" i="3"/>
  <c r="AV70" i="1"/>
  <c r="AU70"/>
  <c r="AK71"/>
  <c r="A70" i="3"/>
  <c r="AV71" i="1"/>
  <c r="AU71"/>
  <c r="AK72"/>
  <c r="A71" i="3"/>
  <c r="AV72" i="1"/>
  <c r="AU72"/>
  <c r="AK73"/>
  <c r="A72" i="3"/>
  <c r="AV73" i="1"/>
  <c r="AU73"/>
  <c r="AK74"/>
  <c r="A73" i="3"/>
  <c r="AV74" i="1"/>
  <c r="AU74"/>
  <c r="AK75"/>
  <c r="A74" i="3"/>
  <c r="AV75" i="1"/>
  <c r="AU75"/>
  <c r="AK76"/>
  <c r="A75" i="3"/>
  <c r="AV76" i="1"/>
  <c r="AU76"/>
  <c r="AK77"/>
  <c r="A76" i="3"/>
  <c r="AV77" i="1"/>
  <c r="AU77"/>
  <c r="AK78"/>
  <c r="A77" i="3"/>
  <c r="AV78" i="1"/>
  <c r="AU78"/>
  <c r="AK80"/>
  <c r="A79" i="3"/>
  <c r="AV80" i="1"/>
  <c r="AU80"/>
  <c r="AK81"/>
  <c r="A80" i="3"/>
  <c r="AV81" i="1"/>
  <c r="AU81"/>
  <c r="AK82"/>
  <c r="A81" i="3"/>
  <c r="AV82" i="1"/>
  <c r="AU82"/>
  <c r="AK83"/>
  <c r="A82" i="3"/>
  <c r="AV83" i="1"/>
  <c r="AU83"/>
  <c r="AK84"/>
  <c r="A83" i="3"/>
  <c r="AV84" i="1"/>
  <c r="AU84"/>
  <c r="AK85"/>
  <c r="A84" i="3"/>
  <c r="AV85" i="1"/>
  <c r="AU85"/>
  <c r="AK86"/>
  <c r="A85" i="3"/>
  <c r="AV86" i="1"/>
  <c r="AU86"/>
  <c r="AK87"/>
  <c r="A86" i="3"/>
  <c r="AV87" i="1"/>
  <c r="AU87"/>
  <c r="AK88"/>
  <c r="A87" i="3"/>
  <c r="AV88" i="1"/>
  <c r="AU88"/>
  <c r="AK89"/>
  <c r="A88" i="3"/>
  <c r="AV89" i="1"/>
  <c r="AU89"/>
  <c r="AK90"/>
  <c r="A89" i="3"/>
  <c r="AV90" i="1"/>
  <c r="AU90"/>
  <c r="AK91"/>
  <c r="A90" i="3"/>
  <c r="AV91" i="1"/>
  <c r="AU91"/>
  <c r="AK92"/>
  <c r="A91" i="3"/>
  <c r="AV92" i="1"/>
  <c r="AU92"/>
  <c r="AK93"/>
  <c r="A92" i="3"/>
  <c r="AV93" i="1"/>
  <c r="AU93"/>
  <c r="AK94"/>
  <c r="A93" i="3"/>
  <c r="AV94" i="1"/>
  <c r="AU94"/>
  <c r="AK95"/>
  <c r="A94" i="3"/>
  <c r="AV95" i="1"/>
  <c r="AU95"/>
  <c r="AK96"/>
  <c r="A95" i="3"/>
  <c r="AV96" i="1"/>
  <c r="AU96"/>
  <c r="AK318"/>
  <c r="A317" i="3"/>
  <c r="AV318" i="1"/>
  <c r="AU318"/>
  <c r="AS7"/>
  <c r="AJ7"/>
  <c r="AE7"/>
  <c r="AC7"/>
  <c r="AB7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K97"/>
  <c r="A96" i="3"/>
  <c r="AV97" i="1"/>
  <c r="AU97"/>
  <c r="AK98"/>
  <c r="A97" i="3"/>
  <c r="AV98" i="1"/>
  <c r="AU98"/>
  <c r="AK99"/>
  <c r="A98" i="3"/>
  <c r="AV99" i="1"/>
  <c r="AU99"/>
  <c r="AK100"/>
  <c r="A99" i="3"/>
  <c r="AV100" i="1"/>
  <c r="AU100"/>
  <c r="AK101"/>
  <c r="A100" i="3"/>
  <c r="AV101" i="1"/>
  <c r="AU101"/>
  <c r="AK102"/>
  <c r="A101" i="3"/>
  <c r="AV102" i="1"/>
  <c r="AU102"/>
  <c r="AK103"/>
  <c r="A102" i="3"/>
  <c r="AV103" i="1"/>
  <c r="AU103"/>
  <c r="AK104"/>
  <c r="A103" i="3"/>
  <c r="AV104" i="1"/>
  <c r="AU104"/>
  <c r="AK105"/>
  <c r="A104" i="3"/>
  <c r="AV105" i="1"/>
  <c r="AU105"/>
  <c r="AK106"/>
  <c r="A105" i="3"/>
  <c r="AV106" i="1"/>
  <c r="AU106"/>
  <c r="AK107"/>
  <c r="A106" i="3"/>
  <c r="AV107" i="1"/>
  <c r="AU107"/>
  <c r="AK108"/>
  <c r="A107" i="3"/>
  <c r="AV108" i="1"/>
  <c r="AU108"/>
  <c r="AK109"/>
  <c r="A108" i="3"/>
  <c r="AV109" i="1"/>
  <c r="AU109"/>
  <c r="AK110"/>
  <c r="A109" i="3"/>
  <c r="AV110" i="1"/>
  <c r="AU110"/>
  <c r="AK111"/>
  <c r="A110" i="3"/>
  <c r="AV111" i="1"/>
  <c r="AU111"/>
  <c r="AK112"/>
  <c r="A111" i="3"/>
  <c r="AV112" i="1"/>
  <c r="AU112"/>
  <c r="AK113"/>
  <c r="A112" i="3"/>
  <c r="AV113" i="1"/>
  <c r="AU113"/>
  <c r="AK114"/>
  <c r="A113" i="3"/>
  <c r="AV114" i="1"/>
  <c r="AU114"/>
  <c r="AK115"/>
  <c r="A114" i="3"/>
  <c r="AV115" i="1"/>
  <c r="AU115"/>
  <c r="AK116"/>
  <c r="A115" i="3"/>
  <c r="AV116" i="1"/>
  <c r="AU116"/>
  <c r="AK117"/>
  <c r="A116" i="3"/>
  <c r="AV117" i="1"/>
  <c r="AU117"/>
  <c r="AK118"/>
  <c r="A117" i="3"/>
  <c r="AV118" i="1"/>
  <c r="AU118"/>
  <c r="AK119"/>
  <c r="A118" i="3"/>
  <c r="AV119" i="1"/>
  <c r="AU119"/>
  <c r="AK120"/>
  <c r="A119" i="3"/>
  <c r="AV120" i="1"/>
  <c r="AU120"/>
  <c r="AK121"/>
  <c r="A120" i="3"/>
  <c r="AV121" i="1"/>
  <c r="AU121"/>
  <c r="AK122"/>
  <c r="A121" i="3"/>
  <c r="AV122" i="1"/>
  <c r="AU122"/>
  <c r="AK123"/>
  <c r="A122" i="3"/>
  <c r="AV123" i="1"/>
  <c r="AU123"/>
  <c r="AK124"/>
  <c r="A123" i="3"/>
  <c r="AV124" i="1"/>
  <c r="AU124"/>
  <c r="AK125"/>
  <c r="A124" i="3"/>
  <c r="AV125" i="1"/>
  <c r="AU125"/>
  <c r="AK126"/>
  <c r="A125" i="3"/>
  <c r="AV126" i="1"/>
  <c r="AU126"/>
  <c r="AK127"/>
  <c r="A126" i="3"/>
  <c r="AV127" i="1"/>
  <c r="AU127"/>
  <c r="AK128"/>
  <c r="A127" i="3"/>
  <c r="AV128" i="1"/>
  <c r="AU128"/>
  <c r="AK129"/>
  <c r="A128" i="3"/>
  <c r="AV129" i="1"/>
  <c r="AU129"/>
  <c r="AK130"/>
  <c r="A129" i="3"/>
  <c r="AV130" i="1"/>
  <c r="AU130"/>
  <c r="AK131"/>
  <c r="A130" i="3"/>
  <c r="AV131" i="1"/>
  <c r="AU131"/>
  <c r="AK132"/>
  <c r="A131" i="3"/>
  <c r="AV132" i="1"/>
  <c r="AU132"/>
  <c r="AK133"/>
  <c r="A132" i="3"/>
  <c r="AV133" i="1"/>
  <c r="AU133"/>
  <c r="AK134"/>
  <c r="A133" i="3"/>
  <c r="AV134" i="1"/>
  <c r="AU134"/>
  <c r="AK135"/>
  <c r="A134" i="3"/>
  <c r="AV135" i="1"/>
  <c r="AU135"/>
  <c r="AK136"/>
  <c r="A135" i="3"/>
  <c r="AV136" i="1"/>
  <c r="AU136"/>
  <c r="AK137"/>
  <c r="A136" i="3"/>
  <c r="AV137" i="1"/>
  <c r="AU137"/>
  <c r="AK138"/>
  <c r="A137" i="3"/>
  <c r="AV138" i="1"/>
  <c r="AU138"/>
  <c r="AK139"/>
  <c r="A138" i="3"/>
  <c r="AV139" i="1"/>
  <c r="AU139"/>
  <c r="AK140"/>
  <c r="A139" i="3"/>
  <c r="AV140" i="1"/>
  <c r="AU140"/>
  <c r="AK141"/>
  <c r="A140" i="3"/>
  <c r="AV141" i="1"/>
  <c r="AU141"/>
  <c r="AK142"/>
  <c r="A141" i="3"/>
  <c r="AV142" i="1"/>
  <c r="AU142"/>
  <c r="AK143"/>
  <c r="A142" i="3"/>
  <c r="AV143" i="1"/>
  <c r="AU143"/>
  <c r="AK144"/>
  <c r="A143" i="3"/>
  <c r="AV144" i="1"/>
  <c r="AU144"/>
  <c r="AK145"/>
  <c r="A144" i="3"/>
  <c r="AV145" i="1"/>
  <c r="AU145"/>
  <c r="AK146"/>
  <c r="A145" i="3"/>
  <c r="AV146" i="1"/>
  <c r="AU146"/>
  <c r="AK147"/>
  <c r="A146" i="3"/>
  <c r="AV147" i="1"/>
  <c r="AU147"/>
  <c r="AK148"/>
  <c r="A147" i="3"/>
  <c r="AV148" i="1"/>
  <c r="AU148"/>
  <c r="AK149"/>
  <c r="A148" i="3"/>
  <c r="AV149" i="1"/>
  <c r="AU149"/>
  <c r="AK150"/>
  <c r="A149" i="3"/>
  <c r="AV150" i="1"/>
  <c r="AU150"/>
  <c r="AK151"/>
  <c r="A150" i="3"/>
  <c r="AV151" i="1"/>
  <c r="AU151"/>
  <c r="AK152"/>
  <c r="A151" i="3"/>
  <c r="AV152" i="1"/>
  <c r="AU152"/>
  <c r="AK153"/>
  <c r="A152" i="3"/>
  <c r="AV153" i="1"/>
  <c r="AU153"/>
  <c r="AK154"/>
  <c r="A153" i="3"/>
  <c r="AV154" i="1"/>
  <c r="AU154"/>
  <c r="AK155"/>
  <c r="A154" i="3"/>
  <c r="AV155" i="1"/>
  <c r="AU155"/>
  <c r="AK156"/>
  <c r="A155" i="3"/>
  <c r="AV156" i="1"/>
  <c r="AU156"/>
  <c r="AK157"/>
  <c r="A156" i="3"/>
  <c r="AV157" i="1"/>
  <c r="AU157"/>
  <c r="AK158"/>
  <c r="A157" i="3"/>
  <c r="AV158" i="1"/>
  <c r="AU158"/>
  <c r="AK159"/>
  <c r="A158" i="3"/>
  <c r="AV159" i="1"/>
  <c r="AU159"/>
  <c r="AK160"/>
  <c r="A159" i="3"/>
  <c r="AV160" i="1"/>
  <c r="AU160"/>
  <c r="AK161"/>
  <c r="A160" i="3"/>
  <c r="AV161" i="1"/>
  <c r="AU161"/>
  <c r="AK162"/>
  <c r="A161" i="3"/>
  <c r="AV162" i="1"/>
  <c r="AU162"/>
  <c r="AK163"/>
  <c r="A162" i="3"/>
  <c r="AV163" i="1"/>
  <c r="AU163"/>
  <c r="AK164"/>
  <c r="A163" i="3"/>
  <c r="AV164" i="1"/>
  <c r="AU164"/>
  <c r="AK165"/>
  <c r="A164" i="3"/>
  <c r="AV165" i="1"/>
  <c r="AU165"/>
  <c r="AK166"/>
  <c r="A165" i="3"/>
  <c r="AV166" i="1"/>
  <c r="AU166"/>
  <c r="AK167"/>
  <c r="A166" i="3"/>
  <c r="AV167" i="1"/>
  <c r="AU167"/>
  <c r="AK168"/>
  <c r="A167" i="3"/>
  <c r="AV168" i="1"/>
  <c r="AU168"/>
  <c r="AK169"/>
  <c r="A168" i="3"/>
  <c r="AV169" i="1"/>
  <c r="AU169"/>
  <c r="AK170"/>
  <c r="A169" i="3"/>
  <c r="AV170" i="1"/>
  <c r="AU170"/>
  <c r="AK171"/>
  <c r="A170" i="3"/>
  <c r="AV171" i="1"/>
  <c r="AU171"/>
  <c r="AK172"/>
  <c r="A171" i="3"/>
  <c r="AV172" i="1"/>
  <c r="AU172"/>
  <c r="AK173"/>
  <c r="A172" i="3"/>
  <c r="AV173" i="1"/>
  <c r="AU173"/>
  <c r="AK174"/>
  <c r="A173" i="3"/>
  <c r="AV174" i="1"/>
  <c r="AU174"/>
  <c r="AK175"/>
  <c r="A174" i="3"/>
  <c r="AV175" i="1"/>
  <c r="AU175"/>
  <c r="AK176"/>
  <c r="A175" i="3"/>
  <c r="AV176" i="1"/>
  <c r="AU176"/>
  <c r="AK177"/>
  <c r="A176" i="3"/>
  <c r="AV177" i="1"/>
  <c r="AU177"/>
  <c r="AK178"/>
  <c r="A177" i="3"/>
  <c r="AV178" i="1"/>
  <c r="AU178"/>
  <c r="AK179"/>
  <c r="A178" i="3"/>
  <c r="AV179" i="1"/>
  <c r="AU179"/>
  <c r="AK180"/>
  <c r="A179" i="3"/>
  <c r="AV180" i="1"/>
  <c r="AU180"/>
  <c r="AK181"/>
  <c r="A180" i="3"/>
  <c r="AV181" i="1"/>
  <c r="AU181"/>
  <c r="AK182"/>
  <c r="A181" i="3"/>
  <c r="AV182" i="1"/>
  <c r="AU182"/>
  <c r="AK183"/>
  <c r="A182" i="3"/>
  <c r="AV183" i="1"/>
  <c r="AU183"/>
  <c r="AK184"/>
  <c r="A183" i="3"/>
  <c r="AV184" i="1"/>
  <c r="AU184"/>
  <c r="AK185"/>
  <c r="A184" i="3"/>
  <c r="AV185" i="1"/>
  <c r="AU185"/>
  <c r="AK186"/>
  <c r="A185" i="3"/>
  <c r="AV186" i="1"/>
  <c r="AU186"/>
  <c r="AK187"/>
  <c r="A186" i="3"/>
  <c r="AV187" i="1"/>
  <c r="AU187"/>
  <c r="AK188"/>
  <c r="A187" i="3"/>
  <c r="AV188" i="1"/>
  <c r="AU188"/>
  <c r="AK189"/>
  <c r="A188" i="3"/>
  <c r="AV189" i="1"/>
  <c r="AU189"/>
  <c r="AK190"/>
  <c r="A189" i="3"/>
  <c r="AV190" i="1"/>
  <c r="AU190"/>
  <c r="AK191"/>
  <c r="A190" i="3"/>
  <c r="AV191" i="1"/>
  <c r="AU191"/>
  <c r="AK192"/>
  <c r="A191" i="3"/>
  <c r="AV192" i="1"/>
  <c r="AU192"/>
  <c r="AK193"/>
  <c r="A192" i="3"/>
  <c r="AV193" i="1"/>
  <c r="AU193"/>
  <c r="AK194"/>
  <c r="A193" i="3"/>
  <c r="AV194" i="1"/>
  <c r="AU194"/>
  <c r="AK195"/>
  <c r="A194" i="3"/>
  <c r="AV195" i="1"/>
  <c r="AU195"/>
  <c r="AK196"/>
  <c r="A195" i="3"/>
  <c r="AV196" i="1"/>
  <c r="AU196"/>
  <c r="AK197"/>
  <c r="A196" i="3"/>
  <c r="AV197" i="1"/>
  <c r="AU197"/>
  <c r="AK198"/>
  <c r="A197" i="3"/>
  <c r="AV198" i="1"/>
  <c r="AU198"/>
  <c r="AK199"/>
  <c r="A198" i="3"/>
  <c r="AV199" i="1"/>
  <c r="AU199"/>
  <c r="AK200"/>
  <c r="A199" i="3"/>
  <c r="AV200" i="1"/>
  <c r="AU200"/>
  <c r="AK201"/>
  <c r="A200" i="3"/>
  <c r="AV201" i="1"/>
  <c r="AU201"/>
  <c r="AK202"/>
  <c r="A201" i="3"/>
  <c r="AV202" i="1"/>
  <c r="AU202"/>
  <c r="AK203"/>
  <c r="A202" i="3"/>
  <c r="AV203" i="1"/>
  <c r="AU203"/>
  <c r="AK204"/>
  <c r="A203" i="3"/>
  <c r="AV204" i="1"/>
  <c r="AU204"/>
  <c r="AK205"/>
  <c r="A204" i="3"/>
  <c r="AV205" i="1"/>
  <c r="AU205"/>
  <c r="AK206"/>
  <c r="A205" i="3"/>
  <c r="AV206" i="1"/>
  <c r="AU206"/>
  <c r="AK207"/>
  <c r="A206" i="3"/>
  <c r="AV207" i="1"/>
  <c r="AU207"/>
  <c r="AK208"/>
  <c r="A207" i="3"/>
  <c r="AV208" i="1"/>
  <c r="AU208"/>
  <c r="AK209"/>
  <c r="A208" i="3"/>
  <c r="AV209" i="1"/>
  <c r="AU209"/>
  <c r="AK210"/>
  <c r="A209" i="3"/>
  <c r="AV210" i="1"/>
  <c r="AU210"/>
  <c r="AK211"/>
  <c r="A210" i="3"/>
  <c r="AV211" i="1"/>
  <c r="AU211"/>
  <c r="AK212"/>
  <c r="A211" i="3"/>
  <c r="AV212" i="1"/>
  <c r="AU212"/>
  <c r="AK213"/>
  <c r="A212" i="3"/>
  <c r="AV213" i="1"/>
  <c r="AU213"/>
  <c r="AK214"/>
  <c r="A213" i="3"/>
  <c r="AV214" i="1"/>
  <c r="AU214"/>
  <c r="AK215"/>
  <c r="A214" i="3"/>
  <c r="AV215" i="1"/>
  <c r="AU215"/>
  <c r="AK216"/>
  <c r="A215" i="3"/>
  <c r="AV216" i="1"/>
  <c r="AU216"/>
  <c r="AK217"/>
  <c r="A216" i="3"/>
  <c r="AV217" i="1"/>
  <c r="AU217"/>
  <c r="AK218"/>
  <c r="A217" i="3"/>
  <c r="AV218" i="1"/>
  <c r="AU218"/>
  <c r="AK219"/>
  <c r="A218" i="3"/>
  <c r="AV219" i="1"/>
  <c r="AU219"/>
  <c r="AK220"/>
  <c r="A219" i="3"/>
  <c r="AV220" i="1"/>
  <c r="AU220"/>
  <c r="AK221"/>
  <c r="A220" i="3"/>
  <c r="AV221" i="1"/>
  <c r="AU221"/>
  <c r="AK222"/>
  <c r="A221" i="3"/>
  <c r="AV222" i="1"/>
  <c r="AU222"/>
  <c r="AK223"/>
  <c r="A222" i="3"/>
  <c r="AV223" i="1"/>
  <c r="AU223"/>
  <c r="AK224"/>
  <c r="A223" i="3"/>
  <c r="AV224" i="1"/>
  <c r="AU224"/>
  <c r="AK225"/>
  <c r="A224" i="3"/>
  <c r="AV225" i="1"/>
  <c r="AU225"/>
  <c r="AK226"/>
  <c r="A225" i="3"/>
  <c r="AV226" i="1"/>
  <c r="AU226"/>
  <c r="AK227"/>
  <c r="A226" i="3"/>
  <c r="AV227" i="1"/>
  <c r="AU227"/>
  <c r="AK228"/>
  <c r="A227" i="3"/>
  <c r="AV228" i="1"/>
  <c r="AU228"/>
  <c r="AK229"/>
  <c r="A228" i="3"/>
  <c r="AV229" i="1"/>
  <c r="AU229"/>
  <c r="AK230"/>
  <c r="A229" i="3"/>
  <c r="AV230" i="1"/>
  <c r="AU230"/>
  <c r="AK231"/>
  <c r="A230" i="3"/>
  <c r="AV231" i="1"/>
  <c r="AU231"/>
  <c r="AK232"/>
  <c r="A231" i="3"/>
  <c r="AV232" i="1"/>
  <c r="AU232"/>
  <c r="AK233"/>
  <c r="A232" i="3"/>
  <c r="AV233" i="1"/>
  <c r="AU233"/>
  <c r="AK234"/>
  <c r="A233" i="3"/>
  <c r="AV234" i="1"/>
  <c r="AU234"/>
  <c r="AK235"/>
  <c r="A234" i="3"/>
  <c r="AV235" i="1"/>
  <c r="AU235"/>
  <c r="AK236"/>
  <c r="A235" i="3"/>
  <c r="AV236" i="1"/>
  <c r="AU236"/>
  <c r="AK237"/>
  <c r="A236" i="3"/>
  <c r="AV237" i="1"/>
  <c r="AU237"/>
  <c r="AK238"/>
  <c r="A237" i="3"/>
  <c r="AV238" i="1"/>
  <c r="AU238"/>
  <c r="AK239"/>
  <c r="A238" i="3"/>
  <c r="AV239" i="1"/>
  <c r="AU239"/>
  <c r="AK240"/>
  <c r="A239" i="3"/>
  <c r="AV240" i="1"/>
  <c r="AU240"/>
  <c r="AK241"/>
  <c r="A240" i="3"/>
  <c r="AV241" i="1"/>
  <c r="AU241"/>
  <c r="AK242"/>
  <c r="A241" i="3"/>
  <c r="AV242" i="1"/>
  <c r="AU242"/>
  <c r="AK243"/>
  <c r="A242" i="3"/>
  <c r="AV243" i="1"/>
  <c r="AU243"/>
  <c r="AK244"/>
  <c r="A243" i="3"/>
  <c r="AV244" i="1"/>
  <c r="AU244"/>
  <c r="AK245"/>
  <c r="A244" i="3"/>
  <c r="AV245" i="1"/>
  <c r="AU245"/>
  <c r="AK246"/>
  <c r="A245" i="3"/>
  <c r="AV246" i="1"/>
  <c r="AU246"/>
  <c r="AK247"/>
  <c r="A246" i="3"/>
  <c r="AV247" i="1"/>
  <c r="AU247"/>
  <c r="AK248"/>
  <c r="A247" i="3"/>
  <c r="AV248" i="1"/>
  <c r="AU248"/>
  <c r="AK249"/>
  <c r="A248" i="3"/>
  <c r="AV249" i="1"/>
  <c r="AU249"/>
  <c r="AK250"/>
  <c r="A249" i="3"/>
  <c r="AV250" i="1"/>
  <c r="AU250"/>
  <c r="AK251"/>
  <c r="A250" i="3"/>
  <c r="AV251" i="1"/>
  <c r="AU251"/>
  <c r="AK252"/>
  <c r="A251" i="3"/>
  <c r="AV252" i="1"/>
  <c r="AU252"/>
  <c r="AK253"/>
  <c r="A252" i="3"/>
  <c r="AV253" i="1"/>
  <c r="AU253"/>
  <c r="AK254"/>
  <c r="A253" i="3"/>
  <c r="AV254" i="1"/>
  <c r="AU254"/>
  <c r="AK255"/>
  <c r="A254" i="3"/>
  <c r="AV255" i="1"/>
  <c r="AU255"/>
  <c r="AK256"/>
  <c r="A255" i="3"/>
  <c r="AV256" i="1"/>
  <c r="AU256"/>
  <c r="AK257"/>
  <c r="A256" i="3"/>
  <c r="AV257" i="1"/>
  <c r="AU257"/>
  <c r="AK258"/>
  <c r="A257" i="3"/>
  <c r="AV258" i="1"/>
  <c r="AU258"/>
  <c r="AK259"/>
  <c r="A258" i="3"/>
  <c r="AV259" i="1"/>
  <c r="AU259"/>
  <c r="AK260"/>
  <c r="A259" i="3"/>
  <c r="AV260" i="1"/>
  <c r="AU260"/>
  <c r="AK261"/>
  <c r="A260" i="3"/>
  <c r="AV261" i="1"/>
  <c r="AU261"/>
  <c r="AK262"/>
  <c r="A261" i="3"/>
  <c r="AV262" i="1"/>
  <c r="AU262"/>
  <c r="AK263"/>
  <c r="A262" i="3"/>
  <c r="AV263" i="1"/>
  <c r="AU263"/>
  <c r="AK264"/>
  <c r="A263" i="3"/>
  <c r="AV264" i="1"/>
  <c r="AU264"/>
  <c r="AK265"/>
  <c r="A264" i="3"/>
  <c r="AV265" i="1"/>
  <c r="AU265"/>
  <c r="AK266"/>
  <c r="A265" i="3"/>
  <c r="AV266" i="1"/>
  <c r="AU266"/>
  <c r="AK267"/>
  <c r="A266" i="3"/>
  <c r="AV267" i="1"/>
  <c r="AU267"/>
  <c r="AK268"/>
  <c r="A267" i="3"/>
  <c r="AV268" i="1"/>
  <c r="AU268"/>
  <c r="AK269"/>
  <c r="A268" i="3"/>
  <c r="AV269" i="1"/>
  <c r="AU269"/>
  <c r="AK270"/>
  <c r="A269" i="3"/>
  <c r="AV270" i="1"/>
  <c r="AU270"/>
  <c r="AK271"/>
  <c r="A270" i="3"/>
  <c r="AV271" i="1"/>
  <c r="AU271"/>
  <c r="AK272"/>
  <c r="A271" i="3"/>
  <c r="AV272" i="1"/>
  <c r="AU272"/>
  <c r="AK273"/>
  <c r="A272" i="3"/>
  <c r="AV273" i="1"/>
  <c r="AU273"/>
  <c r="AK274"/>
  <c r="A273" i="3"/>
  <c r="AV274" i="1"/>
  <c r="AU274"/>
  <c r="AK275"/>
  <c r="A274" i="3"/>
  <c r="AV275" i="1"/>
  <c r="AU275"/>
  <c r="AK276"/>
  <c r="A275" i="3"/>
  <c r="AV276" i="1"/>
  <c r="AU276"/>
  <c r="AK277"/>
  <c r="A276" i="3"/>
  <c r="AV277" i="1"/>
  <c r="AU277"/>
  <c r="AK278"/>
  <c r="A277" i="3"/>
  <c r="AV278" i="1"/>
  <c r="AU278"/>
  <c r="AK279"/>
  <c r="A278" i="3"/>
  <c r="AV279" i="1"/>
  <c r="AU279"/>
  <c r="AK280"/>
  <c r="A279" i="3"/>
  <c r="AV280" i="1"/>
  <c r="AU280"/>
  <c r="AK281"/>
  <c r="A280" i="3"/>
  <c r="AV281" i="1"/>
  <c r="AU281"/>
  <c r="AK282"/>
  <c r="A281" i="3"/>
  <c r="AV282" i="1"/>
  <c r="AU282"/>
  <c r="AK283"/>
  <c r="A282" i="3"/>
  <c r="AV283" i="1"/>
  <c r="AU283"/>
  <c r="AK284"/>
  <c r="A283" i="3"/>
  <c r="AV284" i="1"/>
  <c r="AU284"/>
  <c r="AK285"/>
  <c r="A284" i="3"/>
  <c r="AV285" i="1"/>
  <c r="AU285"/>
  <c r="AK286"/>
  <c r="A285" i="3"/>
  <c r="AV286" i="1"/>
  <c r="AU286"/>
  <c r="AK287"/>
  <c r="A286" i="3"/>
  <c r="AV287" i="1"/>
  <c r="AU287"/>
  <c r="AK288"/>
  <c r="A287" i="3"/>
  <c r="AV288" i="1"/>
  <c r="AU288"/>
  <c r="AK289"/>
  <c r="A288" i="3"/>
  <c r="AV289" i="1"/>
  <c r="AU289"/>
  <c r="AK290"/>
  <c r="A289" i="3"/>
  <c r="AV290" i="1"/>
  <c r="AU290"/>
  <c r="AK291"/>
  <c r="A290" i="3"/>
  <c r="AV291" i="1"/>
  <c r="AU291"/>
  <c r="AK292"/>
  <c r="A291" i="3"/>
  <c r="AV292" i="1"/>
  <c r="AU292"/>
  <c r="AK293"/>
  <c r="A292" i="3"/>
  <c r="AV293" i="1"/>
  <c r="AU293"/>
  <c r="AK294"/>
  <c r="A293" i="3"/>
  <c r="AV294" i="1"/>
  <c r="AU294"/>
  <c r="AK295"/>
  <c r="A294" i="3"/>
  <c r="AV295" i="1"/>
  <c r="AU295"/>
  <c r="AK296"/>
  <c r="A295" i="3"/>
  <c r="AV296" i="1"/>
  <c r="AU296"/>
  <c r="AK297"/>
  <c r="A296" i="3"/>
  <c r="AV297" i="1"/>
  <c r="AU297"/>
  <c r="AK298"/>
  <c r="A297" i="3"/>
  <c r="AV298" i="1"/>
  <c r="AU298"/>
  <c r="AK299"/>
  <c r="A298" i="3"/>
  <c r="AV299" i="1"/>
  <c r="AU299"/>
  <c r="AK300"/>
  <c r="A299" i="3"/>
  <c r="AV300" i="1"/>
  <c r="AU300"/>
  <c r="AK301"/>
  <c r="A300" i="3"/>
  <c r="AV301" i="1"/>
  <c r="AU301"/>
  <c r="AK302"/>
  <c r="A301" i="3"/>
  <c r="AV302" i="1"/>
  <c r="AU302"/>
  <c r="AK303"/>
  <c r="A302" i="3"/>
  <c r="AV303" i="1"/>
  <c r="AU303"/>
  <c r="AK304"/>
  <c r="A303" i="3"/>
  <c r="AV304" i="1"/>
  <c r="AU304"/>
  <c r="AK305"/>
  <c r="A304" i="3"/>
  <c r="AV305" i="1"/>
  <c r="AU305"/>
  <c r="AK306"/>
  <c r="A305" i="3"/>
  <c r="AV306" i="1"/>
  <c r="AU306"/>
  <c r="AK307"/>
  <c r="A306" i="3"/>
  <c r="AV307" i="1"/>
  <c r="AU307"/>
  <c r="AK308"/>
  <c r="A307" i="3"/>
  <c r="AV308" i="1"/>
  <c r="AU308"/>
  <c r="AK309"/>
  <c r="A308" i="3"/>
  <c r="AV309" i="1"/>
  <c r="AU309"/>
  <c r="AK310"/>
  <c r="A309" i="3"/>
  <c r="AV310" i="1"/>
  <c r="AU310"/>
  <c r="AK311"/>
  <c r="A310" i="3"/>
  <c r="AV311" i="1"/>
  <c r="AU311"/>
  <c r="AK312"/>
  <c r="A311" i="3"/>
  <c r="AV312" i="1"/>
  <c r="AU312"/>
  <c r="AK313"/>
  <c r="A312" i="3"/>
  <c r="AV313" i="1"/>
  <c r="AU313"/>
  <c r="AK314"/>
  <c r="A313" i="3"/>
  <c r="AV314" i="1"/>
  <c r="AU314"/>
  <c r="AK315"/>
  <c r="A314" i="3"/>
  <c r="AV315" i="1"/>
  <c r="AU315"/>
  <c r="AK316"/>
  <c r="A315" i="3"/>
  <c r="AV316" i="1"/>
  <c r="AU316"/>
  <c r="AK317"/>
  <c r="A316" i="3"/>
  <c r="AV317" i="1"/>
  <c r="AU317"/>
  <c r="AH7" l="1"/>
  <c r="AF7"/>
  <c r="AF8" s="1"/>
  <c r="AF9" s="1"/>
  <c r="AF10" s="1"/>
  <c r="AF11" s="1"/>
  <c r="AF12" s="1"/>
  <c r="AF13" s="1"/>
  <c r="AF14" s="1"/>
  <c r="AF15" s="1"/>
  <c r="AF16" s="1"/>
  <c r="AF17" s="1"/>
  <c r="AF18" s="1"/>
  <c r="AF19" s="1"/>
  <c r="AF20" s="1"/>
  <c r="AF21" s="1"/>
  <c r="AF22" s="1"/>
  <c r="AF23" s="1"/>
  <c r="AF24" s="1"/>
  <c r="AF25" s="1"/>
  <c r="AM7"/>
  <c r="AM8" s="1"/>
  <c r="AM9" s="1"/>
  <c r="AM10" s="1"/>
  <c r="AM11" s="1"/>
  <c r="AM12" s="1"/>
  <c r="AM13" s="1"/>
  <c r="AM14" s="1"/>
  <c r="AM15" s="1"/>
  <c r="AM16" s="1"/>
  <c r="AM17" s="1"/>
  <c r="AM18" s="1"/>
  <c r="AM19" s="1"/>
  <c r="AM20" s="1"/>
  <c r="AM21" s="1"/>
  <c r="AM22" s="1"/>
  <c r="AM23" s="1"/>
  <c r="AM24" s="1"/>
  <c r="AM25" s="1"/>
  <c r="AK7"/>
  <c r="A6" i="3"/>
  <c r="B6" s="1"/>
  <c r="AV7" i="1"/>
  <c r="AU7"/>
  <c r="AT7"/>
  <c r="AT8"/>
  <c r="AT9" s="1"/>
  <c r="AT10" s="1"/>
  <c r="AT11" s="1"/>
  <c r="AT12" s="1"/>
  <c r="AT13" s="1"/>
  <c r="AT14" s="1"/>
  <c r="AT15" s="1"/>
  <c r="AT16" s="1"/>
  <c r="AT17" s="1"/>
  <c r="AT18" s="1"/>
  <c r="AT19" s="1"/>
  <c r="AT20" s="1"/>
  <c r="AT21" s="1"/>
  <c r="AT22" s="1"/>
  <c r="AT23" s="1"/>
  <c r="AT24" s="1"/>
  <c r="AT25" s="1"/>
  <c r="A7" i="5" l="1"/>
  <c r="A8"/>
  <c r="A9"/>
  <c r="A10"/>
  <c r="A11"/>
  <c r="A12"/>
  <c r="A13"/>
  <c r="A14"/>
  <c r="A15"/>
  <c r="A16"/>
  <c r="A17"/>
  <c r="A18"/>
  <c r="A19"/>
  <c r="A20"/>
  <c r="A21"/>
  <c r="A22"/>
  <c r="A23"/>
  <c r="A24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50"/>
  <c r="A452"/>
  <c r="A453"/>
  <c r="A454"/>
  <c r="A455"/>
  <c r="A456"/>
  <c r="A457"/>
  <c r="A458"/>
  <c r="A459"/>
  <c r="A460"/>
  <c r="A462"/>
  <c r="A464"/>
  <c r="A466"/>
  <c r="A468"/>
  <c r="A469"/>
  <c r="A470"/>
  <c r="A471"/>
  <c r="A472"/>
  <c r="A473"/>
  <c r="A474"/>
  <c r="A475"/>
  <c r="A476"/>
  <c r="A478"/>
  <c r="A479"/>
  <c r="A480"/>
  <c r="A482"/>
  <c r="A483"/>
  <c r="A484"/>
  <c r="A485"/>
  <c r="A486"/>
  <c r="A488"/>
  <c r="A489"/>
  <c r="A490"/>
  <c r="A491"/>
  <c r="A492"/>
  <c r="A494"/>
  <c r="A495"/>
  <c r="A496"/>
  <c r="A497"/>
  <c r="A498"/>
  <c r="A499"/>
  <c r="A500"/>
  <c r="A501"/>
  <c r="A502"/>
  <c r="A506"/>
  <c r="A6"/>
  <c r="B6"/>
  <c r="C6"/>
  <c r="D6"/>
  <c r="E6"/>
  <c r="F7"/>
  <c r="B7"/>
  <c r="C7"/>
  <c r="D7"/>
  <c r="E7"/>
  <c r="F8"/>
  <c r="B8"/>
  <c r="C8"/>
  <c r="D8"/>
  <c r="E8"/>
  <c r="F9"/>
  <c r="B9"/>
  <c r="C9"/>
  <c r="D9"/>
  <c r="E9"/>
  <c r="F10"/>
  <c r="B10"/>
  <c r="C10"/>
  <c r="D10"/>
  <c r="E10"/>
  <c r="F11"/>
  <c r="B11"/>
  <c r="C11"/>
  <c r="D11"/>
  <c r="E11"/>
  <c r="F12"/>
  <c r="B12"/>
  <c r="C12"/>
  <c r="D12"/>
  <c r="E12"/>
  <c r="F13"/>
  <c r="B13"/>
  <c r="C13"/>
  <c r="D13"/>
  <c r="E13"/>
  <c r="F14"/>
  <c r="B14"/>
  <c r="C14"/>
  <c r="D14"/>
  <c r="E14"/>
  <c r="F15"/>
  <c r="B15"/>
  <c r="C15"/>
  <c r="D15"/>
  <c r="E15"/>
  <c r="F16"/>
  <c r="B16"/>
  <c r="C16"/>
  <c r="D16"/>
  <c r="E16"/>
  <c r="F17"/>
  <c r="B17"/>
  <c r="C17"/>
  <c r="D17"/>
  <c r="E17"/>
  <c r="F18"/>
  <c r="B18"/>
  <c r="C18"/>
  <c r="D18"/>
  <c r="E18"/>
  <c r="F19"/>
  <c r="B19"/>
  <c r="C19"/>
  <c r="D19"/>
  <c r="E19"/>
  <c r="F20"/>
  <c r="B20"/>
  <c r="C20"/>
  <c r="D20"/>
  <c r="E20"/>
  <c r="F21"/>
  <c r="B21"/>
  <c r="C21"/>
  <c r="D21"/>
  <c r="E21"/>
  <c r="F22"/>
  <c r="B22"/>
  <c r="C22"/>
  <c r="D22"/>
  <c r="E22"/>
  <c r="F23"/>
  <c r="B23"/>
  <c r="C23"/>
  <c r="D23"/>
  <c r="E23"/>
  <c r="F24"/>
  <c r="B24"/>
  <c r="C24"/>
  <c r="D24"/>
  <c r="E24"/>
  <c r="F25"/>
  <c r="Z26" i="1"/>
  <c r="AA26"/>
  <c r="A25" i="5"/>
  <c r="B25"/>
  <c r="C25"/>
  <c r="D25"/>
  <c r="E25"/>
  <c r="F26"/>
  <c r="Z27" i="1"/>
  <c r="AA27"/>
  <c r="A26" i="5"/>
  <c r="B26"/>
  <c r="C26"/>
  <c r="D26"/>
  <c r="E26"/>
  <c r="F27"/>
  <c r="Z28" i="1"/>
  <c r="AA28"/>
  <c r="A27" i="5"/>
  <c r="B27"/>
  <c r="C27"/>
  <c r="D27"/>
  <c r="E27"/>
  <c r="F28"/>
  <c r="Z29" i="1"/>
  <c r="AA29"/>
  <c r="A28" i="5"/>
  <c r="B28"/>
  <c r="C28"/>
  <c r="D28"/>
  <c r="E28"/>
  <c r="F29"/>
  <c r="B29"/>
  <c r="C29"/>
  <c r="D29"/>
  <c r="E29"/>
  <c r="F30"/>
  <c r="B30"/>
  <c r="C30"/>
  <c r="D30"/>
  <c r="E30"/>
  <c r="F31"/>
  <c r="B31"/>
  <c r="C31"/>
  <c r="D31"/>
  <c r="E31"/>
  <c r="F32"/>
  <c r="B32"/>
  <c r="C32"/>
  <c r="D32"/>
  <c r="E32"/>
  <c r="F33"/>
  <c r="B33"/>
  <c r="C33"/>
  <c r="D33"/>
  <c r="E33"/>
  <c r="F34"/>
  <c r="B34"/>
  <c r="C34"/>
  <c r="D34"/>
  <c r="E34"/>
  <c r="F35"/>
  <c r="B35"/>
  <c r="C35"/>
  <c r="D35"/>
  <c r="E35"/>
  <c r="F36"/>
  <c r="B36"/>
  <c r="C36"/>
  <c r="D36"/>
  <c r="E36"/>
  <c r="F37"/>
  <c r="B37"/>
  <c r="C37"/>
  <c r="D37"/>
  <c r="E37"/>
  <c r="F38"/>
  <c r="B38"/>
  <c r="C38"/>
  <c r="D38"/>
  <c r="E38"/>
  <c r="F39"/>
  <c r="B39"/>
  <c r="C39"/>
  <c r="D39"/>
  <c r="E39"/>
  <c r="F40"/>
  <c r="B40"/>
  <c r="C40"/>
  <c r="D40"/>
  <c r="E40"/>
  <c r="F41"/>
  <c r="B41"/>
  <c r="C41"/>
  <c r="D41"/>
  <c r="E41"/>
  <c r="F42"/>
  <c r="B42"/>
  <c r="C42"/>
  <c r="D42"/>
  <c r="E42"/>
  <c r="F43"/>
  <c r="B43"/>
  <c r="C43"/>
  <c r="D43"/>
  <c r="E43"/>
  <c r="F44"/>
  <c r="B44"/>
  <c r="C44"/>
  <c r="D44"/>
  <c r="E44"/>
  <c r="F45"/>
  <c r="B45"/>
  <c r="C45"/>
  <c r="D45"/>
  <c r="E45"/>
  <c r="F46"/>
  <c r="B46"/>
  <c r="C46"/>
  <c r="D46"/>
  <c r="E46"/>
  <c r="F47"/>
  <c r="B47"/>
  <c r="C47"/>
  <c r="D47"/>
  <c r="E47"/>
  <c r="F48"/>
  <c r="B48"/>
  <c r="C48"/>
  <c r="D48"/>
  <c r="E48"/>
  <c r="F49"/>
  <c r="B49"/>
  <c r="C49"/>
  <c r="D49"/>
  <c r="E49"/>
  <c r="F50"/>
  <c r="B50"/>
  <c r="C50"/>
  <c r="D50"/>
  <c r="E50"/>
  <c r="F51"/>
  <c r="B51"/>
  <c r="C51"/>
  <c r="D51"/>
  <c r="E51"/>
  <c r="F52"/>
  <c r="B52"/>
  <c r="C52"/>
  <c r="D52"/>
  <c r="E52"/>
  <c r="F53"/>
  <c r="B53"/>
  <c r="C53"/>
  <c r="D53"/>
  <c r="E53"/>
  <c r="F54"/>
  <c r="B54"/>
  <c r="C54"/>
  <c r="D54"/>
  <c r="E54"/>
  <c r="F55"/>
  <c r="B55"/>
  <c r="C55"/>
  <c r="D55"/>
  <c r="E55"/>
  <c r="F56"/>
  <c r="B56"/>
  <c r="C56"/>
  <c r="D56"/>
  <c r="E56"/>
  <c r="F57"/>
  <c r="B57"/>
  <c r="C57"/>
  <c r="D57"/>
  <c r="E57"/>
  <c r="F58"/>
  <c r="B58"/>
  <c r="C58"/>
  <c r="D58"/>
  <c r="E58"/>
  <c r="F59"/>
  <c r="B59"/>
  <c r="C59"/>
  <c r="D59"/>
  <c r="E59"/>
  <c r="F60"/>
  <c r="B60"/>
  <c r="C60"/>
  <c r="D60"/>
  <c r="E60"/>
  <c r="F61"/>
  <c r="B61"/>
  <c r="C61"/>
  <c r="D61"/>
  <c r="E61"/>
  <c r="F62"/>
  <c r="B62"/>
  <c r="C62"/>
  <c r="D62"/>
  <c r="E62"/>
  <c r="F63"/>
  <c r="B63"/>
  <c r="C63"/>
  <c r="D63"/>
  <c r="E63"/>
  <c r="F64"/>
  <c r="B64"/>
  <c r="C64"/>
  <c r="D64"/>
  <c r="E64"/>
  <c r="F65"/>
  <c r="B65"/>
  <c r="C65"/>
  <c r="D65"/>
  <c r="E65"/>
  <c r="F66"/>
  <c r="B66"/>
  <c r="C66"/>
  <c r="D66"/>
  <c r="E66"/>
  <c r="F67"/>
  <c r="B67"/>
  <c r="C67"/>
  <c r="D67"/>
  <c r="E67"/>
  <c r="F68"/>
  <c r="B68"/>
  <c r="C68"/>
  <c r="D68"/>
  <c r="E68"/>
  <c r="F69"/>
  <c r="B69"/>
  <c r="C69"/>
  <c r="D69"/>
  <c r="E69"/>
  <c r="F70"/>
  <c r="B70"/>
  <c r="C70"/>
  <c r="D70"/>
  <c r="E70"/>
  <c r="F71"/>
  <c r="B71"/>
  <c r="C71"/>
  <c r="D71"/>
  <c r="E71"/>
  <c r="F72"/>
  <c r="B72"/>
  <c r="C72"/>
  <c r="D72"/>
  <c r="E72"/>
  <c r="F73"/>
  <c r="B73"/>
  <c r="C73"/>
  <c r="D73"/>
  <c r="E73"/>
  <c r="F74"/>
  <c r="B74"/>
  <c r="C74"/>
  <c r="D74"/>
  <c r="E74"/>
  <c r="F75"/>
  <c r="B75"/>
  <c r="C75"/>
  <c r="D75"/>
  <c r="E75"/>
  <c r="F76"/>
  <c r="B76"/>
  <c r="C76"/>
  <c r="D76"/>
  <c r="E76"/>
  <c r="F77"/>
  <c r="B77"/>
  <c r="C77"/>
  <c r="D77"/>
  <c r="E77"/>
  <c r="F78"/>
  <c r="B78"/>
  <c r="C78"/>
  <c r="D78"/>
  <c r="E78"/>
  <c r="F79"/>
  <c r="B79"/>
  <c r="C79"/>
  <c r="D79"/>
  <c r="E79"/>
  <c r="F80"/>
  <c r="B80"/>
  <c r="C80"/>
  <c r="D80"/>
  <c r="E80"/>
  <c r="F81"/>
  <c r="B81"/>
  <c r="C81"/>
  <c r="D81"/>
  <c r="E81"/>
  <c r="F82"/>
  <c r="B82"/>
  <c r="C82"/>
  <c r="D82"/>
  <c r="E82"/>
  <c r="F83"/>
  <c r="B83"/>
  <c r="C83"/>
  <c r="D83"/>
  <c r="E83"/>
  <c r="F84"/>
  <c r="B84"/>
  <c r="C84"/>
  <c r="D84"/>
  <c r="E84"/>
  <c r="F85"/>
  <c r="B85"/>
  <c r="C85"/>
  <c r="D85"/>
  <c r="E85"/>
  <c r="F86"/>
  <c r="B86"/>
  <c r="C86"/>
  <c r="D86"/>
  <c r="E86"/>
  <c r="F87"/>
  <c r="B87"/>
  <c r="C87"/>
  <c r="D87"/>
  <c r="E87"/>
  <c r="F88"/>
  <c r="B88"/>
  <c r="C88"/>
  <c r="D88"/>
  <c r="E88"/>
  <c r="F89"/>
  <c r="B89"/>
  <c r="C89"/>
  <c r="D89"/>
  <c r="E89"/>
  <c r="F90"/>
  <c r="B90"/>
  <c r="C90"/>
  <c r="D90"/>
  <c r="E90"/>
  <c r="F91"/>
  <c r="B91"/>
  <c r="C91"/>
  <c r="D91"/>
  <c r="E91"/>
  <c r="F92"/>
  <c r="B92"/>
  <c r="C92"/>
  <c r="D92"/>
  <c r="E92"/>
  <c r="F93"/>
  <c r="B93"/>
  <c r="C93"/>
  <c r="D93"/>
  <c r="E93"/>
  <c r="F94"/>
  <c r="B94"/>
  <c r="C94"/>
  <c r="D94"/>
  <c r="E94"/>
  <c r="F95"/>
  <c r="B95"/>
  <c r="C95"/>
  <c r="D95"/>
  <c r="E95"/>
  <c r="F96"/>
  <c r="B96"/>
  <c r="C96"/>
  <c r="D96"/>
  <c r="E96"/>
  <c r="F97"/>
  <c r="B97"/>
  <c r="C97"/>
  <c r="D97"/>
  <c r="E97"/>
  <c r="F98"/>
  <c r="B98"/>
  <c r="C98"/>
  <c r="D98"/>
  <c r="E98"/>
  <c r="F99"/>
  <c r="B99"/>
  <c r="C99"/>
  <c r="D99"/>
  <c r="E99"/>
  <c r="F100"/>
  <c r="B100"/>
  <c r="C100"/>
  <c r="D100"/>
  <c r="E100"/>
  <c r="F101"/>
  <c r="B101"/>
  <c r="C101"/>
  <c r="D101"/>
  <c r="E101"/>
  <c r="F102"/>
  <c r="B102"/>
  <c r="C102"/>
  <c r="D102"/>
  <c r="E102"/>
  <c r="F103"/>
  <c r="B103"/>
  <c r="C103"/>
  <c r="D103"/>
  <c r="E103"/>
  <c r="F104"/>
  <c r="B104"/>
  <c r="C104"/>
  <c r="D104"/>
  <c r="E104"/>
  <c r="F105"/>
  <c r="B105"/>
  <c r="C105"/>
  <c r="D105"/>
  <c r="E105"/>
  <c r="F106"/>
  <c r="B106"/>
  <c r="C106"/>
  <c r="D106"/>
  <c r="E106"/>
  <c r="F107"/>
  <c r="B107"/>
  <c r="C107"/>
  <c r="D107"/>
  <c r="E107"/>
  <c r="F108"/>
  <c r="B108"/>
  <c r="C108"/>
  <c r="D108"/>
  <c r="E108"/>
  <c r="F109"/>
  <c r="B109"/>
  <c r="C109"/>
  <c r="D109"/>
  <c r="E109"/>
  <c r="F110"/>
  <c r="B110"/>
  <c r="C110"/>
  <c r="D110"/>
  <c r="E110"/>
  <c r="F111"/>
  <c r="B111"/>
  <c r="C111"/>
  <c r="D111"/>
  <c r="E111"/>
  <c r="F112"/>
  <c r="B112"/>
  <c r="C112"/>
  <c r="D112"/>
  <c r="E112"/>
  <c r="F113"/>
  <c r="B113"/>
  <c r="C113"/>
  <c r="D113"/>
  <c r="E113"/>
  <c r="F114"/>
  <c r="B114"/>
  <c r="C114"/>
  <c r="D114"/>
  <c r="E114"/>
  <c r="F115"/>
  <c r="B115"/>
  <c r="C115"/>
  <c r="D115"/>
  <c r="E115"/>
  <c r="F116"/>
  <c r="B116"/>
  <c r="C116"/>
  <c r="D116"/>
  <c r="E116"/>
  <c r="F117"/>
  <c r="B117"/>
  <c r="C117"/>
  <c r="D117"/>
  <c r="E117"/>
  <c r="F118"/>
  <c r="B118"/>
  <c r="C118"/>
  <c r="D118"/>
  <c r="E118"/>
  <c r="F119"/>
  <c r="B119"/>
  <c r="C119"/>
  <c r="D119"/>
  <c r="E119"/>
  <c r="F120"/>
  <c r="B120"/>
  <c r="C120"/>
  <c r="D120"/>
  <c r="E120"/>
  <c r="F121"/>
  <c r="B121"/>
  <c r="C121"/>
  <c r="D121"/>
  <c r="E121"/>
  <c r="F122"/>
  <c r="B122"/>
  <c r="C122"/>
  <c r="D122"/>
  <c r="E122"/>
  <c r="F123"/>
  <c r="B123"/>
  <c r="C123"/>
  <c r="D123"/>
  <c r="E123"/>
  <c r="F124"/>
  <c r="B124"/>
  <c r="C124"/>
  <c r="D124"/>
  <c r="E124"/>
  <c r="F125"/>
  <c r="B125"/>
  <c r="C125"/>
  <c r="D125"/>
  <c r="E125"/>
  <c r="F126"/>
  <c r="B126"/>
  <c r="C126"/>
  <c r="D126"/>
  <c r="E126"/>
  <c r="F127"/>
  <c r="B127"/>
  <c r="C127"/>
  <c r="D127"/>
  <c r="E127"/>
  <c r="F128"/>
  <c r="B128"/>
  <c r="C128"/>
  <c r="D128"/>
  <c r="E128"/>
  <c r="F129"/>
  <c r="B129"/>
  <c r="C129"/>
  <c r="D129"/>
  <c r="E129"/>
  <c r="F130"/>
  <c r="B130"/>
  <c r="C130"/>
  <c r="D130"/>
  <c r="E130"/>
  <c r="F131"/>
  <c r="B131"/>
  <c r="C131"/>
  <c r="D131"/>
  <c r="E131"/>
  <c r="F132"/>
  <c r="B132"/>
  <c r="C132"/>
  <c r="D132"/>
  <c r="E132"/>
  <c r="F133"/>
  <c r="B133"/>
  <c r="C133"/>
  <c r="D133"/>
  <c r="E133"/>
  <c r="F134"/>
  <c r="B134"/>
  <c r="C134"/>
  <c r="D134"/>
  <c r="E134"/>
  <c r="F135"/>
  <c r="B135"/>
  <c r="C135"/>
  <c r="D135"/>
  <c r="E135"/>
  <c r="F136"/>
  <c r="B136"/>
  <c r="C136"/>
  <c r="D136"/>
  <c r="E136"/>
  <c r="F137"/>
  <c r="B137"/>
  <c r="C137"/>
  <c r="D137"/>
  <c r="E137"/>
  <c r="F138"/>
  <c r="B138"/>
  <c r="C138"/>
  <c r="D138"/>
  <c r="E138"/>
  <c r="F139"/>
  <c r="B139"/>
  <c r="C139"/>
  <c r="D139"/>
  <c r="E139"/>
  <c r="F140"/>
  <c r="B140"/>
  <c r="C140"/>
  <c r="D140"/>
  <c r="E140"/>
  <c r="F141"/>
  <c r="B141"/>
  <c r="C141"/>
  <c r="D141"/>
  <c r="E141"/>
  <c r="F142"/>
  <c r="B142"/>
  <c r="C142"/>
  <c r="D142"/>
  <c r="E142"/>
  <c r="F143"/>
  <c r="B143"/>
  <c r="C143"/>
  <c r="D143"/>
  <c r="E143"/>
  <c r="F144"/>
  <c r="B144"/>
  <c r="C144"/>
  <c r="D144"/>
  <c r="E144"/>
  <c r="F145"/>
  <c r="B145"/>
  <c r="C145"/>
  <c r="D145"/>
  <c r="E145"/>
  <c r="F146"/>
  <c r="B146"/>
  <c r="C146"/>
  <c r="D146"/>
  <c r="E146"/>
  <c r="F147"/>
  <c r="B147"/>
  <c r="C147"/>
  <c r="D147"/>
  <c r="E147"/>
  <c r="F148"/>
  <c r="B148"/>
  <c r="C148"/>
  <c r="D148"/>
  <c r="E148"/>
  <c r="F149"/>
  <c r="B149"/>
  <c r="C149"/>
  <c r="D149"/>
  <c r="E149"/>
  <c r="F150"/>
  <c r="B150"/>
  <c r="C150"/>
  <c r="D150"/>
  <c r="E150"/>
  <c r="F151"/>
  <c r="B151"/>
  <c r="C151"/>
  <c r="D151"/>
  <c r="E151"/>
  <c r="F152"/>
  <c r="B152"/>
  <c r="C152"/>
  <c r="D152"/>
  <c r="E152"/>
  <c r="F153"/>
  <c r="B153"/>
  <c r="C153"/>
  <c r="D153"/>
  <c r="E153"/>
  <c r="F154"/>
  <c r="B154"/>
  <c r="C154"/>
  <c r="D154"/>
  <c r="E154"/>
  <c r="F155"/>
  <c r="B155"/>
  <c r="C155"/>
  <c r="D155"/>
  <c r="E155"/>
  <c r="F156"/>
  <c r="B156"/>
  <c r="C156"/>
  <c r="D156"/>
  <c r="E156"/>
  <c r="F157"/>
  <c r="B157"/>
  <c r="C157"/>
  <c r="D157"/>
  <c r="E157"/>
  <c r="F158"/>
  <c r="B158"/>
  <c r="C158"/>
  <c r="D158"/>
  <c r="E158"/>
  <c r="F159"/>
  <c r="B159"/>
  <c r="C159"/>
  <c r="D159"/>
  <c r="E159"/>
  <c r="F160"/>
  <c r="B160"/>
  <c r="C160"/>
  <c r="D160"/>
  <c r="E160"/>
  <c r="F161"/>
  <c r="B161"/>
  <c r="C161"/>
  <c r="D161"/>
  <c r="E161"/>
  <c r="F162"/>
  <c r="B162"/>
  <c r="C162"/>
  <c r="D162"/>
  <c r="E162"/>
  <c r="F163"/>
  <c r="B163"/>
  <c r="C163"/>
  <c r="D163"/>
  <c r="E163"/>
  <c r="F164"/>
  <c r="B164"/>
  <c r="C164"/>
  <c r="D164"/>
  <c r="E164"/>
  <c r="F165"/>
  <c r="B165"/>
  <c r="C165"/>
  <c r="D165"/>
  <c r="E165"/>
  <c r="F166"/>
  <c r="B166"/>
  <c r="C166"/>
  <c r="D166"/>
  <c r="E166"/>
  <c r="F167"/>
  <c r="B167"/>
  <c r="C167"/>
  <c r="D167"/>
  <c r="E167"/>
  <c r="F168"/>
  <c r="B168"/>
  <c r="C168"/>
  <c r="D168"/>
  <c r="E168"/>
  <c r="F169"/>
  <c r="B169"/>
  <c r="C169"/>
  <c r="D169"/>
  <c r="E169"/>
  <c r="F170"/>
  <c r="B170"/>
  <c r="C170"/>
  <c r="D170"/>
  <c r="E170"/>
  <c r="F171"/>
  <c r="B171"/>
  <c r="C171"/>
  <c r="D171"/>
  <c r="E171"/>
  <c r="F172"/>
  <c r="B172"/>
  <c r="C172"/>
  <c r="D172"/>
  <c r="E172"/>
  <c r="F173"/>
  <c r="B173"/>
  <c r="C173"/>
  <c r="D173"/>
  <c r="E173"/>
  <c r="F174"/>
  <c r="B174"/>
  <c r="C174"/>
  <c r="D174"/>
  <c r="E174"/>
  <c r="F175"/>
  <c r="B175"/>
  <c r="C175"/>
  <c r="D175"/>
  <c r="E175"/>
  <c r="F176"/>
  <c r="B176"/>
  <c r="C176"/>
  <c r="D176"/>
  <c r="E176"/>
  <c r="F177"/>
  <c r="B177"/>
  <c r="C177"/>
  <c r="D177"/>
  <c r="E177"/>
  <c r="F178"/>
  <c r="B178"/>
  <c r="C178"/>
  <c r="D178"/>
  <c r="E178"/>
  <c r="F179"/>
  <c r="B179"/>
  <c r="C179"/>
  <c r="D179"/>
  <c r="E179"/>
  <c r="F180"/>
  <c r="B180"/>
  <c r="C180"/>
  <c r="D180"/>
  <c r="E180"/>
  <c r="F181"/>
  <c r="B181"/>
  <c r="C181"/>
  <c r="D181"/>
  <c r="E181"/>
  <c r="F182"/>
  <c r="B182"/>
  <c r="C182"/>
  <c r="D182"/>
  <c r="E182"/>
  <c r="F183"/>
  <c r="B183"/>
  <c r="C183"/>
  <c r="D183"/>
  <c r="E183"/>
  <c r="F184"/>
  <c r="B184"/>
  <c r="C184"/>
  <c r="D184"/>
  <c r="E184"/>
  <c r="F185"/>
  <c r="B185"/>
  <c r="C185"/>
  <c r="D185"/>
  <c r="E185"/>
  <c r="F186"/>
  <c r="B186"/>
  <c r="C186"/>
  <c r="D186"/>
  <c r="E186"/>
  <c r="F187"/>
  <c r="B187"/>
  <c r="C187"/>
  <c r="D187"/>
  <c r="E187"/>
  <c r="F188"/>
  <c r="B188"/>
  <c r="C188"/>
  <c r="D188"/>
  <c r="E188"/>
  <c r="F189"/>
  <c r="B189"/>
  <c r="C189"/>
  <c r="D189"/>
  <c r="E189"/>
  <c r="F190"/>
  <c r="B190"/>
  <c r="C190"/>
  <c r="D190"/>
  <c r="E190"/>
  <c r="F191"/>
  <c r="B191"/>
  <c r="C191"/>
  <c r="D191"/>
  <c r="E191"/>
  <c r="F192"/>
  <c r="B192"/>
  <c r="C192"/>
  <c r="D192"/>
  <c r="E192"/>
  <c r="F193"/>
  <c r="B193"/>
  <c r="C193"/>
  <c r="D193"/>
  <c r="E193"/>
  <c r="F194"/>
  <c r="B194"/>
  <c r="C194"/>
  <c r="D194"/>
  <c r="E194"/>
  <c r="F195"/>
  <c r="B195"/>
  <c r="C195"/>
  <c r="D195"/>
  <c r="E195"/>
  <c r="F196"/>
  <c r="B196"/>
  <c r="C196"/>
  <c r="D196"/>
  <c r="E196"/>
  <c r="F197"/>
  <c r="B197"/>
  <c r="C197"/>
  <c r="D197"/>
  <c r="E197"/>
  <c r="F198"/>
  <c r="B198"/>
  <c r="C198"/>
  <c r="D198"/>
  <c r="E198"/>
  <c r="F199"/>
  <c r="B199"/>
  <c r="C199"/>
  <c r="D199"/>
  <c r="E199"/>
  <c r="F200"/>
  <c r="B200"/>
  <c r="C200"/>
  <c r="D200"/>
  <c r="E200"/>
  <c r="F201"/>
  <c r="B201"/>
  <c r="C201"/>
  <c r="D201"/>
  <c r="E201"/>
  <c r="F202"/>
  <c r="B202"/>
  <c r="C202"/>
  <c r="D202"/>
  <c r="E202"/>
  <c r="F203"/>
  <c r="B203"/>
  <c r="C203"/>
  <c r="D203"/>
  <c r="E203"/>
  <c r="F204"/>
  <c r="B204"/>
  <c r="C204"/>
  <c r="D204"/>
  <c r="E204"/>
  <c r="F205"/>
  <c r="B205"/>
  <c r="C205"/>
  <c r="D205"/>
  <c r="E205"/>
  <c r="F206"/>
  <c r="B206"/>
  <c r="C206"/>
  <c r="D206"/>
  <c r="E206"/>
  <c r="F207"/>
  <c r="B207"/>
  <c r="C207"/>
  <c r="D207"/>
  <c r="E207"/>
  <c r="F208"/>
  <c r="B208"/>
  <c r="C208"/>
  <c r="D208"/>
  <c r="E208"/>
  <c r="F209"/>
  <c r="B209"/>
  <c r="C209"/>
  <c r="D209"/>
  <c r="E209"/>
  <c r="F210"/>
  <c r="B210"/>
  <c r="C210"/>
  <c r="D210"/>
  <c r="E210"/>
  <c r="F211"/>
  <c r="B211"/>
  <c r="C211"/>
  <c r="D211"/>
  <c r="E211"/>
  <c r="F212"/>
  <c r="B212"/>
  <c r="C212"/>
  <c r="D212"/>
  <c r="E212"/>
  <c r="F213"/>
  <c r="B213"/>
  <c r="C213"/>
  <c r="D213"/>
  <c r="E213"/>
  <c r="F214"/>
  <c r="B214"/>
  <c r="C214"/>
  <c r="D214"/>
  <c r="E214"/>
  <c r="F215"/>
  <c r="B215"/>
  <c r="C215"/>
  <c r="D215"/>
  <c r="E215"/>
  <c r="F216"/>
  <c r="B216"/>
  <c r="C216"/>
  <c r="D216"/>
  <c r="E216"/>
  <c r="F217"/>
  <c r="B217"/>
  <c r="C217"/>
  <c r="D217"/>
  <c r="E217"/>
  <c r="F218"/>
  <c r="B218"/>
  <c r="C218"/>
  <c r="D218"/>
  <c r="E218"/>
  <c r="F219"/>
  <c r="B219"/>
  <c r="C219"/>
  <c r="D219"/>
  <c r="E219"/>
  <c r="F220"/>
  <c r="B220"/>
  <c r="C220"/>
  <c r="D220"/>
  <c r="E220"/>
  <c r="F221"/>
  <c r="B221"/>
  <c r="C221"/>
  <c r="D221"/>
  <c r="E221"/>
  <c r="F222"/>
  <c r="B222"/>
  <c r="C222"/>
  <c r="D222"/>
  <c r="E222"/>
  <c r="F223"/>
  <c r="B223"/>
  <c r="C223"/>
  <c r="D223"/>
  <c r="E223"/>
  <c r="F224"/>
  <c r="B224"/>
  <c r="C224"/>
  <c r="D224"/>
  <c r="E224"/>
  <c r="F225"/>
  <c r="B225"/>
  <c r="C225"/>
  <c r="D225"/>
  <c r="E225"/>
  <c r="F226"/>
  <c r="B226"/>
  <c r="C226"/>
  <c r="D226"/>
  <c r="E226"/>
  <c r="F227"/>
  <c r="B227"/>
  <c r="C227"/>
  <c r="D227"/>
  <c r="E227"/>
  <c r="F228"/>
  <c r="B228"/>
  <c r="C228"/>
  <c r="D228"/>
  <c r="E228"/>
  <c r="F229"/>
  <c r="B229"/>
  <c r="C229"/>
  <c r="D229"/>
  <c r="E229"/>
  <c r="F230"/>
  <c r="B230"/>
  <c r="C230"/>
  <c r="D230"/>
  <c r="E230"/>
  <c r="F231"/>
  <c r="B231"/>
  <c r="C231"/>
  <c r="D231"/>
  <c r="E231"/>
  <c r="F232"/>
  <c r="B232"/>
  <c r="C232"/>
  <c r="D232"/>
  <c r="E232"/>
  <c r="F233"/>
  <c r="B233"/>
  <c r="C233"/>
  <c r="D233"/>
  <c r="E233"/>
  <c r="F234"/>
  <c r="B234"/>
  <c r="C234"/>
  <c r="D234"/>
  <c r="E234"/>
  <c r="F235"/>
  <c r="B235"/>
  <c r="C235"/>
  <c r="D235"/>
  <c r="E235"/>
  <c r="F236"/>
  <c r="B236"/>
  <c r="C236"/>
  <c r="D236"/>
  <c r="E236"/>
  <c r="F237"/>
  <c r="B237"/>
  <c r="C237"/>
  <c r="D237"/>
  <c r="E237"/>
  <c r="F238"/>
  <c r="B238"/>
  <c r="C238"/>
  <c r="D238"/>
  <c r="E238"/>
  <c r="F239"/>
  <c r="B239"/>
  <c r="C239"/>
  <c r="D239"/>
  <c r="E239"/>
  <c r="F240"/>
  <c r="B240"/>
  <c r="C240"/>
  <c r="D240"/>
  <c r="E240"/>
  <c r="F241"/>
  <c r="B241"/>
  <c r="C241"/>
  <c r="D241"/>
  <c r="E241"/>
  <c r="F242"/>
  <c r="B242"/>
  <c r="C242"/>
  <c r="D242"/>
  <c r="E242"/>
  <c r="F243"/>
  <c r="B243"/>
  <c r="C243"/>
  <c r="D243"/>
  <c r="E243"/>
  <c r="F244"/>
  <c r="B244"/>
  <c r="C244"/>
  <c r="D244"/>
  <c r="E244"/>
  <c r="F245"/>
  <c r="B245"/>
  <c r="C245"/>
  <c r="D245"/>
  <c r="E245"/>
  <c r="F246"/>
  <c r="B246"/>
  <c r="C246"/>
  <c r="D246"/>
  <c r="E246"/>
  <c r="F247"/>
  <c r="B247"/>
  <c r="C247"/>
  <c r="D247"/>
  <c r="E247"/>
  <c r="F248"/>
  <c r="B248"/>
  <c r="C248"/>
  <c r="D248"/>
  <c r="E248"/>
  <c r="F249"/>
  <c r="B249"/>
  <c r="C249"/>
  <c r="D249"/>
  <c r="E249"/>
  <c r="F250"/>
  <c r="B250"/>
  <c r="C250"/>
  <c r="D250"/>
  <c r="E250"/>
  <c r="F251"/>
  <c r="B251"/>
  <c r="C251"/>
  <c r="D251"/>
  <c r="E251"/>
  <c r="F252"/>
  <c r="B252"/>
  <c r="C252"/>
  <c r="D252"/>
  <c r="E252"/>
  <c r="F253"/>
  <c r="B253"/>
  <c r="C253"/>
  <c r="D253"/>
  <c r="E253"/>
  <c r="F254"/>
  <c r="B254"/>
  <c r="C254"/>
  <c r="D254"/>
  <c r="E254"/>
  <c r="F255"/>
  <c r="B255"/>
  <c r="C255"/>
  <c r="D255"/>
  <c r="E255"/>
  <c r="F256"/>
  <c r="B256"/>
  <c r="C256"/>
  <c r="D256"/>
  <c r="E256"/>
  <c r="F257"/>
  <c r="B257"/>
  <c r="C257"/>
  <c r="D257"/>
  <c r="E257"/>
  <c r="F258"/>
  <c r="B258"/>
  <c r="C258"/>
  <c r="D258"/>
  <c r="E258"/>
  <c r="F259"/>
  <c r="B259"/>
  <c r="C259"/>
  <c r="D259"/>
  <c r="E259"/>
  <c r="F260"/>
  <c r="B260"/>
  <c r="C260"/>
  <c r="D260"/>
  <c r="E260"/>
  <c r="F261"/>
  <c r="B261"/>
  <c r="C261"/>
  <c r="D261"/>
  <c r="E261"/>
  <c r="F262"/>
  <c r="B262"/>
  <c r="C262"/>
  <c r="D262"/>
  <c r="E262"/>
  <c r="F263"/>
  <c r="B263"/>
  <c r="C263"/>
  <c r="D263"/>
  <c r="E263"/>
  <c r="F264"/>
  <c r="B264"/>
  <c r="C264"/>
  <c r="D264"/>
  <c r="E264"/>
  <c r="F265"/>
  <c r="B265"/>
  <c r="C265"/>
  <c r="D265"/>
  <c r="E265"/>
  <c r="F266"/>
  <c r="B266"/>
  <c r="C266"/>
  <c r="D266"/>
  <c r="E266"/>
  <c r="F267"/>
  <c r="B267"/>
  <c r="C267"/>
  <c r="D267"/>
  <c r="E267"/>
  <c r="F268"/>
  <c r="B268"/>
  <c r="C268"/>
  <c r="D268"/>
  <c r="E268"/>
  <c r="F269"/>
  <c r="B269"/>
  <c r="C269"/>
  <c r="D269"/>
  <c r="E269"/>
  <c r="F270"/>
  <c r="B270"/>
  <c r="C270"/>
  <c r="D270"/>
  <c r="E270"/>
  <c r="F271"/>
  <c r="B271"/>
  <c r="C271"/>
  <c r="D271"/>
  <c r="E271"/>
  <c r="F272"/>
  <c r="B272"/>
  <c r="C272"/>
  <c r="D272"/>
  <c r="E272"/>
  <c r="F273"/>
  <c r="B273"/>
  <c r="C273"/>
  <c r="D273"/>
  <c r="E273"/>
  <c r="F274"/>
  <c r="B274"/>
  <c r="C274"/>
  <c r="D274"/>
  <c r="E274"/>
  <c r="F275"/>
  <c r="B275"/>
  <c r="C275"/>
  <c r="D275"/>
  <c r="E275"/>
  <c r="F276"/>
  <c r="B276"/>
  <c r="C276"/>
  <c r="D276"/>
  <c r="E276"/>
  <c r="F277"/>
  <c r="B277"/>
  <c r="C277"/>
  <c r="D277"/>
  <c r="E277"/>
  <c r="F278"/>
  <c r="B278"/>
  <c r="C278"/>
  <c r="D278"/>
  <c r="E278"/>
  <c r="F279"/>
  <c r="B279"/>
  <c r="C279"/>
  <c r="D279"/>
  <c r="E279"/>
  <c r="F280"/>
  <c r="B280"/>
  <c r="C280"/>
  <c r="D280"/>
  <c r="E280"/>
  <c r="F281"/>
  <c r="B281"/>
  <c r="C281"/>
  <c r="D281"/>
  <c r="E281"/>
  <c r="F282"/>
  <c r="B282"/>
  <c r="C282"/>
  <c r="D282"/>
  <c r="E282"/>
  <c r="F283"/>
  <c r="B283"/>
  <c r="C283"/>
  <c r="D283"/>
  <c r="E283"/>
  <c r="F284"/>
  <c r="B284"/>
  <c r="C284"/>
  <c r="D284"/>
  <c r="E284"/>
  <c r="F285"/>
  <c r="B285"/>
  <c r="C285"/>
  <c r="D285"/>
  <c r="E285"/>
  <c r="F286"/>
  <c r="B286"/>
  <c r="C286"/>
  <c r="D286"/>
  <c r="E286"/>
  <c r="F287"/>
  <c r="B287"/>
  <c r="C287"/>
  <c r="D287"/>
  <c r="E287"/>
  <c r="F288"/>
  <c r="B288"/>
  <c r="C288"/>
  <c r="D288"/>
  <c r="E288"/>
  <c r="F289"/>
  <c r="B289"/>
  <c r="C289"/>
  <c r="D289"/>
  <c r="E289"/>
  <c r="F290"/>
  <c r="B290"/>
  <c r="C290"/>
  <c r="D290"/>
  <c r="E290"/>
  <c r="F291"/>
  <c r="B291"/>
  <c r="C291"/>
  <c r="D291"/>
  <c r="E291"/>
  <c r="F292"/>
  <c r="B292"/>
  <c r="C292"/>
  <c r="D292"/>
  <c r="E292"/>
  <c r="F293"/>
  <c r="B293"/>
  <c r="C293"/>
  <c r="D293"/>
  <c r="E293"/>
  <c r="F294"/>
  <c r="B294"/>
  <c r="C294"/>
  <c r="D294"/>
  <c r="E294"/>
  <c r="F295"/>
  <c r="B295"/>
  <c r="C295"/>
  <c r="D295"/>
  <c r="E295"/>
  <c r="F296"/>
  <c r="B296"/>
  <c r="C296"/>
  <c r="D296"/>
  <c r="E296"/>
  <c r="F297"/>
  <c r="B297"/>
  <c r="C297"/>
  <c r="D297"/>
  <c r="E297"/>
  <c r="F298"/>
  <c r="B298"/>
  <c r="C298"/>
  <c r="D298"/>
  <c r="E298"/>
  <c r="F299"/>
  <c r="B299"/>
  <c r="C299"/>
  <c r="D299"/>
  <c r="E299"/>
  <c r="F300"/>
  <c r="B300"/>
  <c r="C300"/>
  <c r="D300"/>
  <c r="E300"/>
  <c r="F301"/>
  <c r="B301"/>
  <c r="C301"/>
  <c r="D301"/>
  <c r="E301"/>
  <c r="F302"/>
  <c r="B302"/>
  <c r="C302"/>
  <c r="D302"/>
  <c r="E302"/>
  <c r="F303"/>
  <c r="B303"/>
  <c r="C303"/>
  <c r="D303"/>
  <c r="E303"/>
  <c r="F304"/>
  <c r="B304"/>
  <c r="C304"/>
  <c r="D304"/>
  <c r="E304"/>
  <c r="F305"/>
  <c r="B305"/>
  <c r="C305"/>
  <c r="D305"/>
  <c r="E305"/>
  <c r="F306"/>
  <c r="B306"/>
  <c r="C306"/>
  <c r="D306"/>
  <c r="E306"/>
  <c r="F307"/>
  <c r="B307"/>
  <c r="C307"/>
  <c r="D307"/>
  <c r="E307"/>
  <c r="F308"/>
  <c r="B308"/>
  <c r="C308"/>
  <c r="D308"/>
  <c r="E308"/>
  <c r="F309"/>
  <c r="B309"/>
  <c r="C309"/>
  <c r="D309"/>
  <c r="E309"/>
  <c r="F310"/>
  <c r="B310"/>
  <c r="C310"/>
  <c r="D310"/>
  <c r="E310"/>
  <c r="F311"/>
  <c r="B311"/>
  <c r="C311"/>
  <c r="D311"/>
  <c r="E311"/>
  <c r="F312"/>
  <c r="B312"/>
  <c r="C312"/>
  <c r="D312"/>
  <c r="E312"/>
  <c r="F313"/>
  <c r="B313"/>
  <c r="C313"/>
  <c r="D313"/>
  <c r="E313"/>
  <c r="F314"/>
  <c r="B314"/>
  <c r="C314"/>
  <c r="D314"/>
  <c r="E314"/>
  <c r="F315"/>
  <c r="B315"/>
  <c r="C315"/>
  <c r="D315"/>
  <c r="E315"/>
  <c r="F316"/>
  <c r="B316"/>
  <c r="C316"/>
  <c r="D316"/>
  <c r="E316"/>
  <c r="F317"/>
  <c r="B317"/>
  <c r="C317"/>
  <c r="D317"/>
  <c r="E317"/>
  <c r="F318"/>
  <c r="B318"/>
  <c r="C318"/>
  <c r="D318"/>
  <c r="E318"/>
  <c r="F319"/>
  <c r="B319"/>
  <c r="C319"/>
  <c r="D319"/>
  <c r="E319"/>
  <c r="F320"/>
  <c r="B320"/>
  <c r="C320"/>
  <c r="D320"/>
  <c r="E320"/>
  <c r="F321"/>
  <c r="B321"/>
  <c r="C321"/>
  <c r="D321"/>
  <c r="E321"/>
  <c r="F322"/>
  <c r="B322"/>
  <c r="C322"/>
  <c r="D322"/>
  <c r="E322"/>
  <c r="F323"/>
  <c r="B323"/>
  <c r="C323"/>
  <c r="D323"/>
  <c r="E323"/>
  <c r="F324"/>
  <c r="B324"/>
  <c r="C324"/>
  <c r="D324"/>
  <c r="E324"/>
  <c r="F325"/>
  <c r="B325"/>
  <c r="C325"/>
  <c r="D325"/>
  <c r="E325"/>
  <c r="F326"/>
  <c r="B326"/>
  <c r="C326"/>
  <c r="D326"/>
  <c r="E326"/>
  <c r="F327"/>
  <c r="B327"/>
  <c r="C327"/>
  <c r="D327"/>
  <c r="E327"/>
  <c r="F328"/>
  <c r="B328"/>
  <c r="C328"/>
  <c r="D328"/>
  <c r="E328"/>
  <c r="F329"/>
  <c r="B329"/>
  <c r="C329"/>
  <c r="D329"/>
  <c r="E329"/>
  <c r="F330"/>
  <c r="B330"/>
  <c r="C330"/>
  <c r="D330"/>
  <c r="E330"/>
  <c r="F331"/>
  <c r="B331"/>
  <c r="C331"/>
  <c r="D331"/>
  <c r="E331"/>
  <c r="F332"/>
  <c r="B332"/>
  <c r="C332"/>
  <c r="D332"/>
  <c r="E332"/>
  <c r="F333"/>
  <c r="B333"/>
  <c r="C333"/>
  <c r="D333"/>
  <c r="E333"/>
  <c r="F334"/>
  <c r="B334"/>
  <c r="C334"/>
  <c r="D334"/>
  <c r="E334"/>
  <c r="F335"/>
  <c r="B335"/>
  <c r="C335"/>
  <c r="D335"/>
  <c r="E335"/>
  <c r="F336"/>
  <c r="B336"/>
  <c r="C336"/>
  <c r="D336"/>
  <c r="E336"/>
  <c r="F337"/>
  <c r="B337"/>
  <c r="C337"/>
  <c r="D337"/>
  <c r="E337"/>
  <c r="F338"/>
  <c r="B338"/>
  <c r="C338"/>
  <c r="D338"/>
  <c r="E338"/>
  <c r="F339"/>
  <c r="B339"/>
  <c r="C339"/>
  <c r="D339"/>
  <c r="E339"/>
  <c r="F340"/>
  <c r="B340"/>
  <c r="C340"/>
  <c r="D340"/>
  <c r="E340"/>
  <c r="F341"/>
  <c r="B341"/>
  <c r="C341"/>
  <c r="D341"/>
  <c r="E341"/>
  <c r="F342"/>
  <c r="B342"/>
  <c r="C342"/>
  <c r="D342"/>
  <c r="E342"/>
  <c r="F343"/>
  <c r="B343"/>
  <c r="C343"/>
  <c r="D343"/>
  <c r="E343"/>
  <c r="F344"/>
  <c r="B344"/>
  <c r="C344"/>
  <c r="D344"/>
  <c r="E344"/>
  <c r="F345"/>
  <c r="B345"/>
  <c r="C345"/>
  <c r="D345"/>
  <c r="E345"/>
  <c r="F346"/>
  <c r="B346"/>
  <c r="C346"/>
  <c r="D346"/>
  <c r="E346"/>
  <c r="F347"/>
  <c r="B347"/>
  <c r="C347"/>
  <c r="D347"/>
  <c r="E347"/>
  <c r="F348"/>
  <c r="B348"/>
  <c r="C348"/>
  <c r="D348"/>
  <c r="E348"/>
  <c r="F349"/>
  <c r="B349"/>
  <c r="C349"/>
  <c r="D349"/>
  <c r="E349"/>
  <c r="F350"/>
  <c r="B350"/>
  <c r="C350"/>
  <c r="D350"/>
  <c r="E350"/>
  <c r="F351"/>
  <c r="B351"/>
  <c r="C351"/>
  <c r="D351"/>
  <c r="E351"/>
  <c r="F352"/>
  <c r="B352"/>
  <c r="C352"/>
  <c r="D352"/>
  <c r="E352"/>
  <c r="F353"/>
  <c r="B353"/>
  <c r="C353"/>
  <c r="D353"/>
  <c r="E353"/>
  <c r="F354"/>
  <c r="B354"/>
  <c r="C354"/>
  <c r="D354"/>
  <c r="E354"/>
  <c r="F355"/>
  <c r="B355"/>
  <c r="C355"/>
  <c r="D355"/>
  <c r="E355"/>
  <c r="F356"/>
  <c r="B356"/>
  <c r="C356"/>
  <c r="D356"/>
  <c r="E356"/>
  <c r="F357"/>
  <c r="B357"/>
  <c r="C357"/>
  <c r="D357"/>
  <c r="E357"/>
  <c r="F358"/>
  <c r="B358"/>
  <c r="C358"/>
  <c r="D358"/>
  <c r="E358"/>
  <c r="F359"/>
  <c r="B359"/>
  <c r="C359"/>
  <c r="D359"/>
  <c r="E359"/>
  <c r="F360"/>
  <c r="B360"/>
  <c r="C360"/>
  <c r="D360"/>
  <c r="E360"/>
  <c r="F361"/>
  <c r="B361"/>
  <c r="C361"/>
  <c r="D361"/>
  <c r="E361"/>
  <c r="F362"/>
  <c r="B362"/>
  <c r="C362"/>
  <c r="D362"/>
  <c r="E362"/>
  <c r="F363"/>
  <c r="B363"/>
  <c r="C363"/>
  <c r="D363"/>
  <c r="E363"/>
  <c r="F364"/>
  <c r="B364"/>
  <c r="C364"/>
  <c r="D364"/>
  <c r="E364"/>
  <c r="F365"/>
  <c r="B365"/>
  <c r="C365"/>
  <c r="D365"/>
  <c r="E365"/>
  <c r="F366"/>
  <c r="B366"/>
  <c r="C366"/>
  <c r="D366"/>
  <c r="E366"/>
  <c r="F367"/>
  <c r="B367"/>
  <c r="C367"/>
  <c r="D367"/>
  <c r="E367"/>
  <c r="F368"/>
  <c r="B368"/>
  <c r="C368"/>
  <c r="D368"/>
  <c r="E368"/>
  <c r="F369"/>
  <c r="B369"/>
  <c r="C369"/>
  <c r="D369"/>
  <c r="E369"/>
  <c r="F370"/>
  <c r="B370"/>
  <c r="C370"/>
  <c r="D370"/>
  <c r="E370"/>
  <c r="F371"/>
  <c r="B371"/>
  <c r="C371"/>
  <c r="D371"/>
  <c r="E371"/>
  <c r="F372"/>
  <c r="B372"/>
  <c r="C372"/>
  <c r="D372"/>
  <c r="E372"/>
  <c r="F373"/>
  <c r="B373"/>
  <c r="C373"/>
  <c r="D373"/>
  <c r="E373"/>
  <c r="F374"/>
  <c r="B374"/>
  <c r="C374"/>
  <c r="D374"/>
  <c r="E374"/>
  <c r="F375"/>
  <c r="B375"/>
  <c r="C375"/>
  <c r="D375"/>
  <c r="E375"/>
  <c r="F376"/>
  <c r="B376"/>
  <c r="C376"/>
  <c r="D376"/>
  <c r="E376"/>
  <c r="F377"/>
  <c r="B377"/>
  <c r="C377"/>
  <c r="D377"/>
  <c r="E377"/>
  <c r="F378"/>
  <c r="B378"/>
  <c r="C378"/>
  <c r="D378"/>
  <c r="E378"/>
  <c r="F379"/>
  <c r="B379"/>
  <c r="C379"/>
  <c r="D379"/>
  <c r="E379"/>
  <c r="F380"/>
  <c r="B380"/>
  <c r="C380"/>
  <c r="D380"/>
  <c r="E380"/>
  <c r="F381"/>
  <c r="B381"/>
  <c r="C381"/>
  <c r="D381"/>
  <c r="E381"/>
  <c r="F382"/>
  <c r="B382"/>
  <c r="C382"/>
  <c r="D382"/>
  <c r="E382"/>
  <c r="F383"/>
  <c r="B383"/>
  <c r="C383"/>
  <c r="D383"/>
  <c r="E383"/>
  <c r="F384"/>
  <c r="B384"/>
  <c r="C384"/>
  <c r="D384"/>
  <c r="E384"/>
  <c r="F385"/>
  <c r="B385"/>
  <c r="C385"/>
  <c r="D385"/>
  <c r="E385"/>
  <c r="F386"/>
  <c r="B386"/>
  <c r="C386"/>
  <c r="D386"/>
  <c r="E386"/>
  <c r="F387"/>
  <c r="B387"/>
  <c r="C387"/>
  <c r="D387"/>
  <c r="E387"/>
  <c r="F388"/>
  <c r="B388"/>
  <c r="C388"/>
  <c r="D388"/>
  <c r="E388"/>
  <c r="F389"/>
  <c r="B389"/>
  <c r="C389"/>
  <c r="D389"/>
  <c r="E389"/>
  <c r="F390"/>
  <c r="B390"/>
  <c r="C390"/>
  <c r="D390"/>
  <c r="E390"/>
  <c r="F391"/>
  <c r="B391"/>
  <c r="C391"/>
  <c r="D391"/>
  <c r="E391"/>
  <c r="F392"/>
  <c r="B392"/>
  <c r="C392"/>
  <c r="D392"/>
  <c r="E392"/>
  <c r="F393"/>
  <c r="B393"/>
  <c r="C393"/>
  <c r="D393"/>
  <c r="E393"/>
  <c r="F394"/>
  <c r="B394"/>
  <c r="C394"/>
  <c r="D394"/>
  <c r="E394"/>
  <c r="F395"/>
  <c r="B395"/>
  <c r="C395"/>
  <c r="D395"/>
  <c r="E395"/>
  <c r="F396"/>
  <c r="B396"/>
  <c r="C396"/>
  <c r="D396"/>
  <c r="E396"/>
  <c r="F397"/>
  <c r="B397"/>
  <c r="C397"/>
  <c r="D397"/>
  <c r="E397"/>
  <c r="F398"/>
  <c r="B398"/>
  <c r="C398"/>
  <c r="D398"/>
  <c r="E398"/>
  <c r="F399"/>
  <c r="B399"/>
  <c r="C399"/>
  <c r="D399"/>
  <c r="E399"/>
  <c r="F400"/>
  <c r="B400"/>
  <c r="C400"/>
  <c r="D400"/>
  <c r="E400"/>
  <c r="F401"/>
  <c r="B401"/>
  <c r="C401"/>
  <c r="D401"/>
  <c r="E401"/>
  <c r="F402"/>
  <c r="B402"/>
  <c r="C402"/>
  <c r="D402"/>
  <c r="E402"/>
  <c r="F403"/>
  <c r="B403"/>
  <c r="C403"/>
  <c r="D403"/>
  <c r="E403"/>
  <c r="F404"/>
  <c r="B404"/>
  <c r="C404"/>
  <c r="D404"/>
  <c r="E404"/>
  <c r="F405"/>
  <c r="B405"/>
  <c r="C405"/>
  <c r="D405"/>
  <c r="E405"/>
  <c r="F406"/>
  <c r="B406"/>
  <c r="C406"/>
  <c r="D406"/>
  <c r="E406"/>
  <c r="F407"/>
  <c r="B407"/>
  <c r="C407"/>
  <c r="D407"/>
  <c r="E407"/>
  <c r="F408"/>
  <c r="B408"/>
  <c r="C408"/>
  <c r="D408"/>
  <c r="E408"/>
  <c r="F409"/>
  <c r="B409"/>
  <c r="C409"/>
  <c r="D409"/>
  <c r="E409"/>
  <c r="F410"/>
  <c r="B410"/>
  <c r="C410"/>
  <c r="D410"/>
  <c r="E410"/>
  <c r="F411"/>
  <c r="B411"/>
  <c r="C411"/>
  <c r="D411"/>
  <c r="E411"/>
  <c r="F412"/>
  <c r="B412"/>
  <c r="C412"/>
  <c r="D412"/>
  <c r="E412"/>
  <c r="F413"/>
  <c r="B413"/>
  <c r="C413"/>
  <c r="D413"/>
  <c r="E413"/>
  <c r="F414"/>
  <c r="B414"/>
  <c r="C414"/>
  <c r="D414"/>
  <c r="E414"/>
  <c r="F415"/>
  <c r="B415"/>
  <c r="C415"/>
  <c r="D415"/>
  <c r="E415"/>
  <c r="F416"/>
  <c r="B416"/>
  <c r="C416"/>
  <c r="D416"/>
  <c r="E416"/>
  <c r="F417"/>
  <c r="B417"/>
  <c r="C417"/>
  <c r="D417"/>
  <c r="E417"/>
  <c r="F418"/>
  <c r="B418"/>
  <c r="C418"/>
  <c r="D418"/>
  <c r="E418"/>
  <c r="F419"/>
  <c r="B419"/>
  <c r="C419"/>
  <c r="D419"/>
  <c r="E419"/>
  <c r="F420"/>
  <c r="B420"/>
  <c r="C420"/>
  <c r="D420"/>
  <c r="E420"/>
  <c r="F421"/>
  <c r="B421"/>
  <c r="C421"/>
  <c r="D421"/>
  <c r="E421"/>
  <c r="F422"/>
  <c r="B422"/>
  <c r="C422"/>
  <c r="D422"/>
  <c r="E422"/>
  <c r="F423"/>
  <c r="B423"/>
  <c r="C423"/>
  <c r="D423"/>
  <c r="E423"/>
  <c r="F424"/>
  <c r="B424"/>
  <c r="C424"/>
  <c r="D424"/>
  <c r="E424"/>
  <c r="F425"/>
  <c r="B425"/>
  <c r="C425"/>
  <c r="D425"/>
  <c r="E425"/>
  <c r="F426"/>
  <c r="B426"/>
  <c r="C426"/>
  <c r="D426"/>
  <c r="E426"/>
  <c r="F427"/>
  <c r="B427"/>
  <c r="C427"/>
  <c r="D427"/>
  <c r="E427"/>
  <c r="F428"/>
  <c r="B428"/>
  <c r="C428"/>
  <c r="D428"/>
  <c r="E428"/>
  <c r="F429"/>
  <c r="B429"/>
  <c r="C429"/>
  <c r="D429"/>
  <c r="E429"/>
  <c r="F430"/>
  <c r="B430"/>
  <c r="C430"/>
  <c r="D430"/>
  <c r="E430"/>
  <c r="F431"/>
  <c r="B431"/>
  <c r="C431"/>
  <c r="D431"/>
  <c r="E431"/>
  <c r="F432"/>
  <c r="B432"/>
  <c r="C432"/>
  <c r="D432"/>
  <c r="E432"/>
  <c r="F433"/>
  <c r="B433"/>
  <c r="C433"/>
  <c r="D433"/>
  <c r="E433"/>
  <c r="F434"/>
  <c r="B434"/>
  <c r="C434"/>
  <c r="D434"/>
  <c r="E434"/>
  <c r="F435"/>
  <c r="B435"/>
  <c r="C435"/>
  <c r="D435"/>
  <c r="E435"/>
  <c r="F436"/>
  <c r="B436"/>
  <c r="C436"/>
  <c r="D436"/>
  <c r="E436"/>
  <c r="F437"/>
  <c r="B437"/>
  <c r="C437"/>
  <c r="D437"/>
  <c r="E437"/>
  <c r="F438"/>
  <c r="B438"/>
  <c r="C438"/>
  <c r="D438"/>
  <c r="E438"/>
  <c r="F439"/>
  <c r="B439"/>
  <c r="C439"/>
  <c r="D439"/>
  <c r="E439"/>
  <c r="F440"/>
  <c r="B440"/>
  <c r="C440"/>
  <c r="D440"/>
  <c r="E440"/>
  <c r="F441"/>
  <c r="B441"/>
  <c r="C441"/>
  <c r="D441"/>
  <c r="E441"/>
  <c r="F442"/>
  <c r="B442"/>
  <c r="C442"/>
  <c r="D442"/>
  <c r="E442"/>
  <c r="F443"/>
  <c r="B443"/>
  <c r="C443"/>
  <c r="D443"/>
  <c r="E443"/>
  <c r="F444"/>
  <c r="B444"/>
  <c r="C444"/>
  <c r="D444"/>
  <c r="E444"/>
  <c r="F445"/>
  <c r="B445"/>
  <c r="C445"/>
  <c r="D445"/>
  <c r="E445"/>
  <c r="F446"/>
  <c r="B446"/>
  <c r="C446"/>
  <c r="D446"/>
  <c r="E446"/>
  <c r="F447"/>
  <c r="B447"/>
  <c r="C447"/>
  <c r="D447"/>
  <c r="E447"/>
  <c r="F448"/>
  <c r="B448"/>
  <c r="C448"/>
  <c r="D448"/>
  <c r="E448"/>
  <c r="F449"/>
  <c r="B449"/>
  <c r="C449"/>
  <c r="D449"/>
  <c r="E449"/>
  <c r="F450"/>
  <c r="B450"/>
  <c r="C450"/>
  <c r="D450"/>
  <c r="E450"/>
  <c r="F451"/>
  <c r="B451"/>
  <c r="C451"/>
  <c r="D451"/>
  <c r="E451"/>
  <c r="F452"/>
  <c r="B452"/>
  <c r="C452"/>
  <c r="D452"/>
  <c r="E452"/>
  <c r="F453"/>
  <c r="B453"/>
  <c r="C453"/>
  <c r="D453"/>
  <c r="E453"/>
  <c r="F454"/>
  <c r="B454"/>
  <c r="C454"/>
  <c r="D454"/>
  <c r="E454"/>
  <c r="F455"/>
  <c r="B455"/>
  <c r="C455"/>
  <c r="D455"/>
  <c r="E455"/>
  <c r="F456"/>
  <c r="B456"/>
  <c r="C456"/>
  <c r="D456"/>
  <c r="E456"/>
  <c r="F457"/>
  <c r="B457"/>
  <c r="C457"/>
  <c r="D457"/>
  <c r="E457"/>
  <c r="F458"/>
  <c r="B458"/>
  <c r="C458"/>
  <c r="D458"/>
  <c r="E458"/>
  <c r="F459"/>
  <c r="B459"/>
  <c r="C459"/>
  <c r="D459"/>
  <c r="E459"/>
  <c r="F460"/>
  <c r="B460"/>
  <c r="C460"/>
  <c r="D460"/>
  <c r="E460"/>
  <c r="F461"/>
  <c r="B461"/>
  <c r="C461"/>
  <c r="D461"/>
  <c r="E461"/>
  <c r="F462"/>
  <c r="B462"/>
  <c r="C462"/>
  <c r="D462"/>
  <c r="E462"/>
  <c r="F463"/>
  <c r="B463"/>
  <c r="C463"/>
  <c r="D463"/>
  <c r="E463"/>
  <c r="F464"/>
  <c r="B464"/>
  <c r="C464"/>
  <c r="D464"/>
  <c r="E464"/>
  <c r="F465"/>
  <c r="B465"/>
  <c r="C465"/>
  <c r="D465"/>
  <c r="E465"/>
  <c r="F466"/>
  <c r="B466"/>
  <c r="C466"/>
  <c r="D466"/>
  <c r="E466"/>
  <c r="F467"/>
  <c r="B467"/>
  <c r="C467"/>
  <c r="D467"/>
  <c r="E467"/>
  <c r="F468"/>
  <c r="B468"/>
  <c r="C468"/>
  <c r="D468"/>
  <c r="E468"/>
  <c r="F469"/>
  <c r="B469"/>
  <c r="C469"/>
  <c r="D469"/>
  <c r="E469"/>
  <c r="F470"/>
  <c r="B470"/>
  <c r="C470"/>
  <c r="D470"/>
  <c r="E470"/>
  <c r="F471"/>
  <c r="B471"/>
  <c r="C471"/>
  <c r="D471"/>
  <c r="E471"/>
  <c r="F472"/>
  <c r="B472"/>
  <c r="C472"/>
  <c r="D472"/>
  <c r="E472"/>
  <c r="F473"/>
  <c r="B473"/>
  <c r="C473"/>
  <c r="D473"/>
  <c r="E473"/>
  <c r="F474"/>
  <c r="B474"/>
  <c r="C474"/>
  <c r="D474"/>
  <c r="E474"/>
  <c r="F475"/>
  <c r="B475"/>
  <c r="C475"/>
  <c r="D475"/>
  <c r="E475"/>
  <c r="F476"/>
  <c r="B476"/>
  <c r="C476"/>
  <c r="D476"/>
  <c r="E476"/>
  <c r="F477"/>
  <c r="B477"/>
  <c r="C477"/>
  <c r="D477"/>
  <c r="E477"/>
  <c r="F478"/>
  <c r="B478"/>
  <c r="C478"/>
  <c r="D478"/>
  <c r="E478"/>
  <c r="F479"/>
  <c r="B479"/>
  <c r="C479"/>
  <c r="D479"/>
  <c r="E479"/>
  <c r="F480"/>
  <c r="B480"/>
  <c r="C480"/>
  <c r="D480"/>
  <c r="E480"/>
  <c r="F481"/>
  <c r="B481"/>
  <c r="C481"/>
  <c r="D481"/>
  <c r="E481"/>
  <c r="F482"/>
  <c r="B482"/>
  <c r="C482"/>
  <c r="D482"/>
  <c r="E482"/>
  <c r="F483"/>
  <c r="B483"/>
  <c r="C483"/>
  <c r="D483"/>
  <c r="E483"/>
  <c r="F484"/>
  <c r="B484"/>
  <c r="C484"/>
  <c r="D484"/>
  <c r="E484"/>
  <c r="F485"/>
  <c r="B485"/>
  <c r="C485"/>
  <c r="D485"/>
  <c r="E485"/>
  <c r="F486"/>
  <c r="B486"/>
  <c r="C486"/>
  <c r="D486"/>
  <c r="E486"/>
  <c r="F487"/>
  <c r="B487"/>
  <c r="C487"/>
  <c r="D487"/>
  <c r="E487"/>
  <c r="F488"/>
  <c r="B488"/>
  <c r="C488"/>
  <c r="D488"/>
  <c r="E488"/>
  <c r="F489"/>
  <c r="B489"/>
  <c r="C489"/>
  <c r="D489"/>
  <c r="E489"/>
  <c r="F490"/>
  <c r="B490"/>
  <c r="C490"/>
  <c r="D490"/>
  <c r="E490"/>
  <c r="F491"/>
  <c r="B491"/>
  <c r="C491"/>
  <c r="D491"/>
  <c r="E491"/>
  <c r="F492"/>
  <c r="B492"/>
  <c r="C492"/>
  <c r="D492"/>
  <c r="E492"/>
  <c r="F493"/>
  <c r="B493"/>
  <c r="C493"/>
  <c r="D493"/>
  <c r="E493"/>
  <c r="F494"/>
  <c r="B494"/>
  <c r="C494"/>
  <c r="D494"/>
  <c r="E494"/>
  <c r="F495"/>
  <c r="B495"/>
  <c r="C495"/>
  <c r="D495"/>
  <c r="E495"/>
  <c r="F496"/>
  <c r="B496"/>
  <c r="C496"/>
  <c r="D496"/>
  <c r="E496"/>
  <c r="F497"/>
  <c r="B497"/>
  <c r="C497"/>
  <c r="D497"/>
  <c r="E497"/>
  <c r="F498"/>
  <c r="B498"/>
  <c r="C498"/>
  <c r="D498"/>
  <c r="E498"/>
  <c r="F499"/>
  <c r="B499"/>
  <c r="C499"/>
  <c r="D499"/>
  <c r="E499"/>
  <c r="F500"/>
  <c r="B500"/>
  <c r="C500"/>
  <c r="D500"/>
  <c r="E500"/>
  <c r="F501"/>
  <c r="B501"/>
  <c r="C501"/>
  <c r="D501"/>
  <c r="E501"/>
  <c r="F502"/>
  <c r="B502"/>
  <c r="C502"/>
  <c r="D502"/>
  <c r="E502"/>
  <c r="F503"/>
  <c r="B503"/>
  <c r="C503"/>
  <c r="D503"/>
  <c r="E503"/>
  <c r="F504"/>
  <c r="B504"/>
  <c r="C504"/>
  <c r="D504"/>
  <c r="E504"/>
  <c r="F505"/>
  <c r="B505"/>
  <c r="C505"/>
  <c r="D505"/>
  <c r="E505"/>
  <c r="F506"/>
  <c r="B506"/>
  <c r="C506"/>
  <c r="D506"/>
  <c r="E506"/>
  <c r="E5"/>
  <c r="C6" i="3"/>
  <c r="F7"/>
  <c r="B7"/>
  <c r="C7"/>
  <c r="F8"/>
  <c r="B8"/>
  <c r="C8"/>
  <c r="F9"/>
  <c r="B9"/>
  <c r="C9"/>
  <c r="F10"/>
  <c r="B10"/>
  <c r="C10"/>
  <c r="F11"/>
  <c r="B11"/>
  <c r="C11"/>
  <c r="F12"/>
  <c r="B12"/>
  <c r="C12"/>
  <c r="F13"/>
  <c r="B13"/>
  <c r="C13"/>
  <c r="F14"/>
  <c r="B14"/>
  <c r="C14"/>
  <c r="F15"/>
  <c r="B15"/>
  <c r="C15"/>
  <c r="F16"/>
  <c r="B16"/>
  <c r="C16"/>
  <c r="F17"/>
  <c r="B17"/>
  <c r="C17"/>
  <c r="F18"/>
  <c r="B18"/>
  <c r="C18"/>
  <c r="F19"/>
  <c r="B19"/>
  <c r="C19"/>
  <c r="F20"/>
  <c r="B20"/>
  <c r="C20"/>
  <c r="F21"/>
  <c r="B21"/>
  <c r="C21"/>
  <c r="F22"/>
  <c r="B22"/>
  <c r="C22"/>
  <c r="F23"/>
  <c r="B23"/>
  <c r="C23"/>
  <c r="F24"/>
  <c r="B24"/>
  <c r="C24"/>
  <c r="F25"/>
  <c r="AS26" i="1"/>
  <c r="A25" i="3"/>
  <c r="B25"/>
  <c r="C25"/>
  <c r="F26"/>
  <c r="AS27" i="1"/>
  <c r="A26" i="3"/>
  <c r="B26"/>
  <c r="C26"/>
  <c r="F27"/>
  <c r="AS28" i="1"/>
  <c r="A27" i="3"/>
  <c r="B27"/>
  <c r="C27"/>
  <c r="F28"/>
  <c r="AS29" i="1"/>
  <c r="A28" i="3"/>
  <c r="B28"/>
  <c r="C28"/>
  <c r="F29"/>
  <c r="B29"/>
  <c r="C29"/>
  <c r="F30"/>
  <c r="B30"/>
  <c r="C30"/>
  <c r="F31"/>
  <c r="B31"/>
  <c r="C31"/>
  <c r="F32"/>
  <c r="B32"/>
  <c r="C32"/>
  <c r="F33"/>
  <c r="B33"/>
  <c r="C33"/>
  <c r="F34"/>
  <c r="B34"/>
  <c r="C34"/>
  <c r="F35"/>
  <c r="B35"/>
  <c r="C35"/>
  <c r="F36"/>
  <c r="B36"/>
  <c r="C36"/>
  <c r="F37"/>
  <c r="B37"/>
  <c r="C37"/>
  <c r="F38"/>
  <c r="B38"/>
  <c r="C38"/>
  <c r="F39"/>
  <c r="B39"/>
  <c r="C39"/>
  <c r="F40"/>
  <c r="B40"/>
  <c r="C40"/>
  <c r="F41"/>
  <c r="B41"/>
  <c r="C41"/>
  <c r="F42"/>
  <c r="B42"/>
  <c r="C42"/>
  <c r="F43"/>
  <c r="B43"/>
  <c r="C43"/>
  <c r="F44"/>
  <c r="B44"/>
  <c r="C44"/>
  <c r="F45"/>
  <c r="B45"/>
  <c r="C45"/>
  <c r="F46"/>
  <c r="B46"/>
  <c r="C46"/>
  <c r="F47"/>
  <c r="B47"/>
  <c r="C47"/>
  <c r="F48"/>
  <c r="B48"/>
  <c r="C48"/>
  <c r="F49"/>
  <c r="B49"/>
  <c r="C49"/>
  <c r="F50"/>
  <c r="B50"/>
  <c r="C50"/>
  <c r="F51"/>
  <c r="B51"/>
  <c r="C51"/>
  <c r="F52"/>
  <c r="B52"/>
  <c r="C52"/>
  <c r="F53"/>
  <c r="B53"/>
  <c r="C53"/>
  <c r="F54"/>
  <c r="B54"/>
  <c r="C54"/>
  <c r="F55"/>
  <c r="B55"/>
  <c r="C55"/>
  <c r="F56"/>
  <c r="B56"/>
  <c r="C56"/>
  <c r="F57"/>
  <c r="B57"/>
  <c r="C57"/>
  <c r="F58"/>
  <c r="B58"/>
  <c r="C58"/>
  <c r="F59"/>
  <c r="B59"/>
  <c r="C59"/>
  <c r="F60"/>
  <c r="B60"/>
  <c r="C60"/>
  <c r="F61"/>
  <c r="B61"/>
  <c r="C61"/>
  <c r="F62"/>
  <c r="B62"/>
  <c r="C62"/>
  <c r="F63"/>
  <c r="B63"/>
  <c r="C63"/>
  <c r="F64"/>
  <c r="B64"/>
  <c r="C64"/>
  <c r="F65"/>
  <c r="B65"/>
  <c r="C65"/>
  <c r="F66"/>
  <c r="B66"/>
  <c r="C66"/>
  <c r="F67"/>
  <c r="B67"/>
  <c r="C67"/>
  <c r="F68"/>
  <c r="B68"/>
  <c r="C68"/>
  <c r="F69"/>
  <c r="B69"/>
  <c r="C69"/>
  <c r="F70"/>
  <c r="B70"/>
  <c r="C70"/>
  <c r="F71"/>
  <c r="B71"/>
  <c r="C71"/>
  <c r="F72"/>
  <c r="B72"/>
  <c r="C72"/>
  <c r="F73"/>
  <c r="B73"/>
  <c r="C73"/>
  <c r="F74"/>
  <c r="B74"/>
  <c r="C74"/>
  <c r="F75"/>
  <c r="B75"/>
  <c r="C75"/>
  <c r="F76"/>
  <c r="B76"/>
  <c r="C76"/>
  <c r="F77"/>
  <c r="B77"/>
  <c r="C77"/>
  <c r="F78"/>
  <c r="B78"/>
  <c r="C78"/>
  <c r="F79"/>
  <c r="B79"/>
  <c r="C79"/>
  <c r="F80"/>
  <c r="B80"/>
  <c r="C80"/>
  <c r="F81"/>
  <c r="B81"/>
  <c r="C81"/>
  <c r="F82"/>
  <c r="B82"/>
  <c r="C82"/>
  <c r="F83"/>
  <c r="B83"/>
  <c r="C83"/>
  <c r="F84"/>
  <c r="B84"/>
  <c r="C84"/>
  <c r="F85"/>
  <c r="B85"/>
  <c r="C85"/>
  <c r="F86"/>
  <c r="B86"/>
  <c r="C86"/>
  <c r="F87"/>
  <c r="B87"/>
  <c r="C87"/>
  <c r="F88"/>
  <c r="B88"/>
  <c r="C88"/>
  <c r="F89"/>
  <c r="B89"/>
  <c r="C89"/>
  <c r="F90"/>
  <c r="B90"/>
  <c r="C90"/>
  <c r="F91"/>
  <c r="B91"/>
  <c r="C91"/>
  <c r="F92"/>
  <c r="B92"/>
  <c r="C92"/>
  <c r="F93"/>
  <c r="B93"/>
  <c r="C93"/>
  <c r="F94"/>
  <c r="B94"/>
  <c r="C94"/>
  <c r="F95"/>
  <c r="B95"/>
  <c r="C95"/>
  <c r="F96"/>
  <c r="B96"/>
  <c r="C96"/>
  <c r="F97"/>
  <c r="B97"/>
  <c r="C97"/>
  <c r="F98"/>
  <c r="B98"/>
  <c r="C98"/>
  <c r="F99"/>
  <c r="B99"/>
  <c r="C99"/>
  <c r="F100"/>
  <c r="B100"/>
  <c r="C100"/>
  <c r="F101"/>
  <c r="B101"/>
  <c r="C101"/>
  <c r="F102"/>
  <c r="B102"/>
  <c r="C102"/>
  <c r="F103"/>
  <c r="B103"/>
  <c r="C103"/>
  <c r="F104"/>
  <c r="B104"/>
  <c r="C104"/>
  <c r="F105"/>
  <c r="B105"/>
  <c r="C105"/>
  <c r="F106"/>
  <c r="B106"/>
  <c r="C106"/>
  <c r="F107"/>
  <c r="B107"/>
  <c r="C107"/>
  <c r="F108"/>
  <c r="B108"/>
  <c r="C108"/>
  <c r="F109"/>
  <c r="B109"/>
  <c r="C109"/>
  <c r="F110"/>
  <c r="B110"/>
  <c r="C110"/>
  <c r="F111"/>
  <c r="B111"/>
  <c r="C111"/>
  <c r="F112"/>
  <c r="B112"/>
  <c r="C112"/>
  <c r="F113"/>
  <c r="B113"/>
  <c r="C113"/>
  <c r="F114"/>
  <c r="B114"/>
  <c r="C114"/>
  <c r="F115"/>
  <c r="B115"/>
  <c r="C115"/>
  <c r="F116"/>
  <c r="B116"/>
  <c r="C116"/>
  <c r="F117"/>
  <c r="B117"/>
  <c r="C117"/>
  <c r="F118"/>
  <c r="B118"/>
  <c r="C118"/>
  <c r="F119"/>
  <c r="B119"/>
  <c r="C119"/>
  <c r="F120"/>
  <c r="B120"/>
  <c r="C120"/>
  <c r="F121"/>
  <c r="B121"/>
  <c r="C121"/>
  <c r="F122"/>
  <c r="B122"/>
  <c r="C122"/>
  <c r="F123"/>
  <c r="B123"/>
  <c r="C123"/>
  <c r="F124"/>
  <c r="B124"/>
  <c r="C124"/>
  <c r="F125"/>
  <c r="B125"/>
  <c r="C125"/>
  <c r="F126"/>
  <c r="B126"/>
  <c r="C126"/>
  <c r="F127"/>
  <c r="B127"/>
  <c r="C127"/>
  <c r="F128"/>
  <c r="B128"/>
  <c r="C128"/>
  <c r="F129"/>
  <c r="B129"/>
  <c r="C129"/>
  <c r="F130"/>
  <c r="B130"/>
  <c r="C130"/>
  <c r="F131"/>
  <c r="B131"/>
  <c r="C131"/>
  <c r="F132"/>
  <c r="B132"/>
  <c r="C132"/>
  <c r="F133"/>
  <c r="B133"/>
  <c r="C133"/>
  <c r="F134"/>
  <c r="B134"/>
  <c r="C134"/>
  <c r="F135"/>
  <c r="B135"/>
  <c r="C135"/>
  <c r="F136"/>
  <c r="B136"/>
  <c r="C136"/>
  <c r="F137"/>
  <c r="B137"/>
  <c r="C137"/>
  <c r="F138"/>
  <c r="B138"/>
  <c r="C138"/>
  <c r="F139"/>
  <c r="B139"/>
  <c r="C139"/>
  <c r="F140"/>
  <c r="B140"/>
  <c r="C140"/>
  <c r="F141"/>
  <c r="B141"/>
  <c r="C141"/>
  <c r="F142"/>
  <c r="B142"/>
  <c r="C142"/>
  <c r="F143"/>
  <c r="B143"/>
  <c r="C143"/>
  <c r="F144"/>
  <c r="B144"/>
  <c r="C144"/>
  <c r="F145"/>
  <c r="B145"/>
  <c r="C145"/>
  <c r="F146"/>
  <c r="B146"/>
  <c r="C146"/>
  <c r="F147"/>
  <c r="B147"/>
  <c r="C147"/>
  <c r="F148"/>
  <c r="B148"/>
  <c r="C148"/>
  <c r="F149"/>
  <c r="B149"/>
  <c r="C149"/>
  <c r="F150"/>
  <c r="B150"/>
  <c r="C150"/>
  <c r="F151"/>
  <c r="B151"/>
  <c r="C151"/>
  <c r="F152"/>
  <c r="B152"/>
  <c r="C152"/>
  <c r="F153"/>
  <c r="B153"/>
  <c r="C153"/>
  <c r="F154"/>
  <c r="B154"/>
  <c r="C154"/>
  <c r="F155"/>
  <c r="B155"/>
  <c r="C155"/>
  <c r="F156"/>
  <c r="B156"/>
  <c r="C156"/>
  <c r="F157"/>
  <c r="B157"/>
  <c r="C157"/>
  <c r="F158"/>
  <c r="B158"/>
  <c r="C158"/>
  <c r="F159"/>
  <c r="B159"/>
  <c r="C159"/>
  <c r="F160"/>
  <c r="B160"/>
  <c r="C160"/>
  <c r="F161"/>
  <c r="B161"/>
  <c r="C161"/>
  <c r="F162"/>
  <c r="B162"/>
  <c r="C162"/>
  <c r="F163"/>
  <c r="B163"/>
  <c r="C163"/>
  <c r="F164"/>
  <c r="B164"/>
  <c r="C164"/>
  <c r="F165"/>
  <c r="B165"/>
  <c r="C165"/>
  <c r="F166"/>
  <c r="B166"/>
  <c r="C166"/>
  <c r="F167"/>
  <c r="B167"/>
  <c r="C167"/>
  <c r="F168"/>
  <c r="B168"/>
  <c r="C168"/>
  <c r="F169"/>
  <c r="B169"/>
  <c r="C169"/>
  <c r="F170"/>
  <c r="B170"/>
  <c r="C170"/>
  <c r="F171"/>
  <c r="B171"/>
  <c r="C171"/>
  <c r="F172"/>
  <c r="B172"/>
  <c r="C172"/>
  <c r="F173"/>
  <c r="B173"/>
  <c r="C173"/>
  <c r="F174"/>
  <c r="B174"/>
  <c r="C174"/>
  <c r="F175"/>
  <c r="B175"/>
  <c r="C175"/>
  <c r="F176"/>
  <c r="B176"/>
  <c r="C176"/>
  <c r="F177"/>
  <c r="B177"/>
  <c r="C177"/>
  <c r="F178"/>
  <c r="B178"/>
  <c r="C178"/>
  <c r="F179"/>
  <c r="B179"/>
  <c r="C179"/>
  <c r="F180"/>
  <c r="B180"/>
  <c r="C180"/>
  <c r="F181"/>
  <c r="B181"/>
  <c r="C181"/>
  <c r="F182"/>
  <c r="B182"/>
  <c r="C182"/>
  <c r="F183"/>
  <c r="B183"/>
  <c r="C183"/>
  <c r="F184"/>
  <c r="B184"/>
  <c r="C184"/>
  <c r="F185"/>
  <c r="B185"/>
  <c r="C185"/>
  <c r="F186"/>
  <c r="B186"/>
  <c r="C186"/>
  <c r="F187"/>
  <c r="B187"/>
  <c r="C187"/>
  <c r="F188"/>
  <c r="B188"/>
  <c r="C188"/>
  <c r="F189"/>
  <c r="B189"/>
  <c r="C189"/>
  <c r="F190"/>
  <c r="B190"/>
  <c r="C190"/>
  <c r="F191"/>
  <c r="B191"/>
  <c r="C191"/>
  <c r="F192"/>
  <c r="B192"/>
  <c r="C192"/>
  <c r="F193"/>
  <c r="B193"/>
  <c r="C193"/>
  <c r="F194"/>
  <c r="B194"/>
  <c r="C194"/>
  <c r="F195"/>
  <c r="B195"/>
  <c r="C195"/>
  <c r="F196"/>
  <c r="B196"/>
  <c r="C196"/>
  <c r="F197"/>
  <c r="B197"/>
  <c r="C197"/>
  <c r="F198"/>
  <c r="B198"/>
  <c r="C198"/>
  <c r="F199"/>
  <c r="B199"/>
  <c r="C199"/>
  <c r="F200"/>
  <c r="B200"/>
  <c r="C200"/>
  <c r="F201"/>
  <c r="B201"/>
  <c r="C201"/>
  <c r="F202"/>
  <c r="B202"/>
  <c r="C202"/>
  <c r="F203"/>
  <c r="B203"/>
  <c r="C203"/>
  <c r="F204"/>
  <c r="B204"/>
  <c r="C204"/>
  <c r="F205"/>
  <c r="B205"/>
  <c r="C205"/>
  <c r="F206"/>
  <c r="B206"/>
  <c r="C206"/>
  <c r="F207"/>
  <c r="B207"/>
  <c r="C207"/>
  <c r="F208"/>
  <c r="B208"/>
  <c r="C208"/>
  <c r="F209"/>
  <c r="B209"/>
  <c r="C209"/>
  <c r="F210"/>
  <c r="B210"/>
  <c r="C210"/>
  <c r="F211"/>
  <c r="B211"/>
  <c r="C211"/>
  <c r="F212"/>
  <c r="B212"/>
  <c r="C212"/>
  <c r="F213"/>
  <c r="B213"/>
  <c r="C213"/>
  <c r="F214"/>
  <c r="B214"/>
  <c r="C214"/>
  <c r="F215"/>
  <c r="B215"/>
  <c r="C215"/>
  <c r="F216"/>
  <c r="B216"/>
  <c r="C216"/>
  <c r="F217"/>
  <c r="B217"/>
  <c r="C217"/>
  <c r="F218"/>
  <c r="B218"/>
  <c r="C218"/>
  <c r="F219"/>
  <c r="B219"/>
  <c r="C219"/>
  <c r="F220"/>
  <c r="B220"/>
  <c r="C220"/>
  <c r="F221"/>
  <c r="B221"/>
  <c r="C221"/>
  <c r="F222"/>
  <c r="B222"/>
  <c r="C222"/>
  <c r="F223"/>
  <c r="B223"/>
  <c r="C223"/>
  <c r="F224"/>
  <c r="B224"/>
  <c r="C224"/>
  <c r="F225"/>
  <c r="B225"/>
  <c r="C225"/>
  <c r="F226"/>
  <c r="B226"/>
  <c r="C226"/>
  <c r="F227"/>
  <c r="B227"/>
  <c r="C227"/>
  <c r="F228"/>
  <c r="B228"/>
  <c r="C228"/>
  <c r="F229"/>
  <c r="B229"/>
  <c r="C229"/>
  <c r="F230"/>
  <c r="B230"/>
  <c r="C230"/>
  <c r="F231"/>
  <c r="B231"/>
  <c r="C231"/>
  <c r="F232"/>
  <c r="B232"/>
  <c r="C232"/>
  <c r="F233"/>
  <c r="B233"/>
  <c r="C233"/>
  <c r="F234"/>
  <c r="B234"/>
  <c r="C234"/>
  <c r="F235"/>
  <c r="B235"/>
  <c r="C235"/>
  <c r="F236"/>
  <c r="B236"/>
  <c r="C236"/>
  <c r="F237"/>
  <c r="B237"/>
  <c r="C237"/>
  <c r="F238"/>
  <c r="B238"/>
  <c r="C238"/>
  <c r="F239"/>
  <c r="B239"/>
  <c r="C239"/>
  <c r="F240"/>
  <c r="B240"/>
  <c r="C240"/>
  <c r="F241"/>
  <c r="B241"/>
  <c r="C241"/>
  <c r="F242"/>
  <c r="B242"/>
  <c r="C242"/>
  <c r="F243"/>
  <c r="B243"/>
  <c r="C243"/>
  <c r="F244"/>
  <c r="B244"/>
  <c r="C244"/>
  <c r="F245"/>
  <c r="B245"/>
  <c r="C245"/>
  <c r="F246"/>
  <c r="B246"/>
  <c r="C246"/>
  <c r="F247"/>
  <c r="B247"/>
  <c r="C247"/>
  <c r="F248"/>
  <c r="B248"/>
  <c r="C248"/>
  <c r="F249"/>
  <c r="B249"/>
  <c r="C249"/>
  <c r="F250"/>
  <c r="B250"/>
  <c r="C250"/>
  <c r="F251"/>
  <c r="B251"/>
  <c r="C251"/>
  <c r="F252"/>
  <c r="B252"/>
  <c r="C252"/>
  <c r="F253"/>
  <c r="B253"/>
  <c r="C253"/>
  <c r="F254"/>
  <c r="B254"/>
  <c r="C254"/>
  <c r="F255"/>
  <c r="B255"/>
  <c r="C255"/>
  <c r="F256"/>
  <c r="B256"/>
  <c r="C256"/>
  <c r="F257"/>
  <c r="B257"/>
  <c r="C257"/>
  <c r="F258"/>
  <c r="B258"/>
  <c r="C258"/>
  <c r="F259"/>
  <c r="B259"/>
  <c r="C259"/>
  <c r="F260"/>
  <c r="B260"/>
  <c r="C260"/>
  <c r="F261"/>
  <c r="B261"/>
  <c r="C261"/>
  <c r="F262"/>
  <c r="B262"/>
  <c r="C262"/>
  <c r="F263"/>
  <c r="B263"/>
  <c r="C263"/>
  <c r="F264"/>
  <c r="B264"/>
  <c r="C264"/>
  <c r="F265"/>
  <c r="B265"/>
  <c r="C265"/>
  <c r="F266"/>
  <c r="B266"/>
  <c r="C266"/>
  <c r="F267"/>
  <c r="B267"/>
  <c r="C267"/>
  <c r="F268"/>
  <c r="B268"/>
  <c r="C268"/>
  <c r="F269"/>
  <c r="B269"/>
  <c r="C269"/>
  <c r="F270"/>
  <c r="B270"/>
  <c r="C270"/>
  <c r="F271"/>
  <c r="B271"/>
  <c r="C271"/>
  <c r="F272"/>
  <c r="B272"/>
  <c r="C272"/>
  <c r="F273"/>
  <c r="B273"/>
  <c r="C273"/>
  <c r="F274"/>
  <c r="B274"/>
  <c r="C274"/>
  <c r="F275"/>
  <c r="B275"/>
  <c r="C275"/>
  <c r="F276"/>
  <c r="B276"/>
  <c r="C276"/>
  <c r="F277"/>
  <c r="B277"/>
  <c r="C277"/>
  <c r="F278"/>
  <c r="B278"/>
  <c r="C278"/>
  <c r="F279"/>
  <c r="B279"/>
  <c r="C279"/>
  <c r="F280"/>
  <c r="B280"/>
  <c r="C280"/>
  <c r="F281"/>
  <c r="B281"/>
  <c r="C281"/>
  <c r="F282"/>
  <c r="B282"/>
  <c r="C282"/>
  <c r="F283"/>
  <c r="B283"/>
  <c r="C283"/>
  <c r="F284"/>
  <c r="B284"/>
  <c r="C284"/>
  <c r="F285"/>
  <c r="B285"/>
  <c r="C285"/>
  <c r="F286"/>
  <c r="B286"/>
  <c r="C286"/>
  <c r="F287"/>
  <c r="B287"/>
  <c r="C287"/>
  <c r="F288"/>
  <c r="B288"/>
  <c r="C288"/>
  <c r="F289"/>
  <c r="B289"/>
  <c r="C289"/>
  <c r="F290"/>
  <c r="B290"/>
  <c r="C290"/>
  <c r="F291"/>
  <c r="B291"/>
  <c r="C291"/>
  <c r="F292"/>
  <c r="B292"/>
  <c r="C292"/>
  <c r="F293"/>
  <c r="B293"/>
  <c r="C293"/>
  <c r="F294"/>
  <c r="B294"/>
  <c r="C294"/>
  <c r="F295"/>
  <c r="B295"/>
  <c r="C295"/>
  <c r="F296"/>
  <c r="B296"/>
  <c r="C296"/>
  <c r="F297"/>
  <c r="B297"/>
  <c r="C297"/>
  <c r="F298"/>
  <c r="B298"/>
  <c r="C298"/>
  <c r="F299"/>
  <c r="B299"/>
  <c r="C299"/>
  <c r="F300"/>
  <c r="B300"/>
  <c r="C300"/>
  <c r="F301"/>
  <c r="B301"/>
  <c r="C301"/>
  <c r="F302"/>
  <c r="B302"/>
  <c r="C302"/>
  <c r="F303"/>
  <c r="B303"/>
  <c r="C303"/>
  <c r="F304"/>
  <c r="B304"/>
  <c r="C304"/>
  <c r="F305"/>
  <c r="B305"/>
  <c r="C305"/>
  <c r="F306"/>
  <c r="B306"/>
  <c r="C306"/>
  <c r="F307"/>
  <c r="B307"/>
  <c r="C307"/>
  <c r="F308"/>
  <c r="B308"/>
  <c r="C308"/>
  <c r="F309"/>
  <c r="B309"/>
  <c r="C309"/>
  <c r="F310"/>
  <c r="B310"/>
  <c r="C310"/>
  <c r="F311"/>
  <c r="B311"/>
  <c r="C311"/>
  <c r="F312"/>
  <c r="B312"/>
  <c r="C312"/>
  <c r="F313"/>
  <c r="B313"/>
  <c r="C313"/>
  <c r="F314"/>
  <c r="B314"/>
  <c r="C314"/>
  <c r="F315"/>
  <c r="B315"/>
  <c r="C315"/>
  <c r="F316"/>
  <c r="B316"/>
  <c r="C316"/>
  <c r="F317"/>
  <c r="B317"/>
  <c r="C317"/>
  <c r="F318"/>
  <c r="B318"/>
  <c r="C318"/>
  <c r="F319"/>
  <c r="B319"/>
  <c r="C319"/>
  <c r="F320"/>
  <c r="B320"/>
  <c r="C320"/>
  <c r="F321"/>
  <c r="B321"/>
  <c r="C321"/>
  <c r="F322"/>
  <c r="B322"/>
  <c r="C322"/>
  <c r="F323"/>
  <c r="B323"/>
  <c r="C323"/>
  <c r="F324"/>
  <c r="B324"/>
  <c r="C324"/>
  <c r="F325"/>
  <c r="B325"/>
  <c r="C325"/>
  <c r="F326"/>
  <c r="B326"/>
  <c r="C326"/>
  <c r="F327"/>
  <c r="B327"/>
  <c r="C327"/>
  <c r="F328"/>
  <c r="B328"/>
  <c r="C328"/>
  <c r="F329"/>
  <c r="B329"/>
  <c r="C329"/>
  <c r="F330"/>
  <c r="B330"/>
  <c r="C330"/>
  <c r="F331"/>
  <c r="B331"/>
  <c r="C331"/>
  <c r="F332"/>
  <c r="B332"/>
  <c r="C332"/>
  <c r="F333"/>
  <c r="B333"/>
  <c r="C333"/>
  <c r="F334"/>
  <c r="B334"/>
  <c r="C334"/>
  <c r="F335"/>
  <c r="B335"/>
  <c r="C335"/>
  <c r="F336"/>
  <c r="B336"/>
  <c r="C336"/>
  <c r="F337"/>
  <c r="B337"/>
  <c r="C337"/>
  <c r="F338"/>
  <c r="B338"/>
  <c r="C338"/>
  <c r="F339"/>
  <c r="B339"/>
  <c r="C339"/>
  <c r="F340"/>
  <c r="B340"/>
  <c r="C340"/>
  <c r="F341"/>
  <c r="B341"/>
  <c r="C341"/>
  <c r="F342"/>
  <c r="B342"/>
  <c r="C342"/>
  <c r="F343"/>
  <c r="B343"/>
  <c r="C343"/>
  <c r="F344"/>
  <c r="B344"/>
  <c r="C344"/>
  <c r="F345"/>
  <c r="B345"/>
  <c r="C345"/>
  <c r="F346"/>
  <c r="B346"/>
  <c r="C346"/>
  <c r="F347"/>
  <c r="B347"/>
  <c r="C347"/>
  <c r="F348"/>
  <c r="B348"/>
  <c r="C348"/>
  <c r="F349"/>
  <c r="B349"/>
  <c r="C349"/>
  <c r="F350"/>
  <c r="B350"/>
  <c r="C350"/>
  <c r="F351"/>
  <c r="B351"/>
  <c r="C351"/>
  <c r="F352"/>
  <c r="B352"/>
  <c r="C352"/>
  <c r="F353"/>
  <c r="B353"/>
  <c r="C353"/>
  <c r="F354"/>
  <c r="B354"/>
  <c r="C354"/>
  <c r="F355"/>
  <c r="B355"/>
  <c r="C355"/>
  <c r="F356"/>
  <c r="B356"/>
  <c r="C356"/>
  <c r="F357"/>
  <c r="B357"/>
  <c r="C357"/>
  <c r="F358"/>
  <c r="B358"/>
  <c r="C358"/>
  <c r="F359"/>
  <c r="B359"/>
  <c r="C359"/>
  <c r="F360"/>
  <c r="B360"/>
  <c r="C360"/>
  <c r="F361"/>
  <c r="B361"/>
  <c r="C361"/>
  <c r="F362"/>
  <c r="B362"/>
  <c r="C362"/>
  <c r="F363"/>
  <c r="B363"/>
  <c r="C363"/>
  <c r="F364"/>
  <c r="B364"/>
  <c r="C364"/>
  <c r="F365"/>
  <c r="B365"/>
  <c r="C365"/>
  <c r="F366"/>
  <c r="B366"/>
  <c r="C366"/>
  <c r="F367"/>
  <c r="B367"/>
  <c r="C367"/>
  <c r="F368"/>
  <c r="B368"/>
  <c r="C368"/>
  <c r="F369"/>
  <c r="B369"/>
  <c r="C369"/>
  <c r="F370"/>
  <c r="B370"/>
  <c r="C370"/>
  <c r="F371"/>
  <c r="B371"/>
  <c r="C371"/>
  <c r="F372"/>
  <c r="B372"/>
  <c r="C372"/>
  <c r="F373"/>
  <c r="B373"/>
  <c r="C373"/>
  <c r="F374"/>
  <c r="B374"/>
  <c r="C374"/>
  <c r="F375"/>
  <c r="B375"/>
  <c r="C375"/>
  <c r="F376"/>
  <c r="B376"/>
  <c r="C376"/>
  <c r="F377"/>
  <c r="B377"/>
  <c r="C377"/>
  <c r="F378"/>
  <c r="B378"/>
  <c r="C378"/>
  <c r="F379"/>
  <c r="B379"/>
  <c r="C379"/>
  <c r="F380"/>
  <c r="B380"/>
  <c r="C380"/>
  <c r="F381"/>
  <c r="B381"/>
  <c r="C381"/>
  <c r="F382"/>
  <c r="B382"/>
  <c r="C382"/>
  <c r="F383"/>
  <c r="B383"/>
  <c r="C383"/>
  <c r="F384"/>
  <c r="B384"/>
  <c r="C384"/>
  <c r="F385"/>
  <c r="B385"/>
  <c r="C385"/>
  <c r="F386"/>
  <c r="B386"/>
  <c r="C386"/>
  <c r="F387"/>
  <c r="B387"/>
  <c r="C387"/>
  <c r="F388"/>
  <c r="B388"/>
  <c r="C388"/>
  <c r="F389"/>
  <c r="B389"/>
  <c r="C389"/>
  <c r="F390"/>
  <c r="B390"/>
  <c r="C390"/>
  <c r="F391"/>
  <c r="B391"/>
  <c r="C391"/>
  <c r="F392"/>
  <c r="B392"/>
  <c r="C392"/>
  <c r="F393"/>
  <c r="B393"/>
  <c r="C393"/>
  <c r="F394"/>
  <c r="B394"/>
  <c r="C394"/>
  <c r="F395"/>
  <c r="B395"/>
  <c r="C395"/>
  <c r="F396"/>
  <c r="B396"/>
  <c r="C396"/>
  <c r="F397"/>
  <c r="B397"/>
  <c r="C397"/>
  <c r="F398"/>
  <c r="B398"/>
  <c r="C398"/>
  <c r="F399"/>
  <c r="B399"/>
  <c r="C399"/>
  <c r="F400"/>
  <c r="B400"/>
  <c r="C400"/>
  <c r="F401"/>
  <c r="B401"/>
  <c r="C401"/>
  <c r="F402"/>
  <c r="B402"/>
  <c r="C402"/>
  <c r="F403"/>
  <c r="B403"/>
  <c r="C403"/>
  <c r="F404"/>
  <c r="B404"/>
  <c r="C404"/>
  <c r="F405"/>
  <c r="B405"/>
  <c r="C405"/>
  <c r="F406"/>
  <c r="B406"/>
  <c r="C406"/>
  <c r="F407"/>
  <c r="B407"/>
  <c r="C407"/>
  <c r="F408"/>
  <c r="B408"/>
  <c r="C408"/>
  <c r="F409"/>
  <c r="B409"/>
  <c r="C409"/>
  <c r="F410"/>
  <c r="B410"/>
  <c r="C410"/>
  <c r="F411"/>
  <c r="B411"/>
  <c r="C411"/>
  <c r="F412"/>
  <c r="B412"/>
  <c r="C412"/>
  <c r="F413"/>
  <c r="B413"/>
  <c r="C413"/>
  <c r="F414"/>
  <c r="B414"/>
  <c r="C414"/>
  <c r="F415"/>
  <c r="B415"/>
  <c r="C415"/>
  <c r="F416"/>
  <c r="B416"/>
  <c r="C416"/>
  <c r="F417"/>
  <c r="B417"/>
  <c r="C417"/>
  <c r="F418"/>
  <c r="B418"/>
  <c r="C418"/>
  <c r="F419"/>
  <c r="B419"/>
  <c r="C419"/>
  <c r="F420"/>
  <c r="B420"/>
  <c r="C420"/>
  <c r="F421"/>
  <c r="B421"/>
  <c r="C421"/>
  <c r="F422"/>
  <c r="B422"/>
  <c r="C422"/>
  <c r="F423"/>
  <c r="B423"/>
  <c r="C423"/>
  <c r="F424"/>
  <c r="B424"/>
  <c r="C424"/>
  <c r="F425"/>
  <c r="B425"/>
  <c r="C425"/>
  <c r="F426"/>
  <c r="B426"/>
  <c r="C426"/>
  <c r="F427"/>
  <c r="B427"/>
  <c r="C427"/>
  <c r="F428"/>
  <c r="B428"/>
  <c r="C428"/>
  <c r="F429"/>
  <c r="B429"/>
  <c r="C429"/>
  <c r="F430"/>
  <c r="B430"/>
  <c r="C430"/>
  <c r="F431"/>
  <c r="B431"/>
  <c r="C431"/>
  <c r="F432"/>
  <c r="B432"/>
  <c r="C432"/>
  <c r="F433"/>
  <c r="B433"/>
  <c r="C433"/>
  <c r="F434"/>
  <c r="B434"/>
  <c r="C434"/>
  <c r="F435"/>
  <c r="B435"/>
  <c r="C435"/>
  <c r="F436"/>
  <c r="B436"/>
  <c r="C436"/>
  <c r="F437"/>
  <c r="B437"/>
  <c r="C437"/>
  <c r="F438"/>
  <c r="B438"/>
  <c r="C438"/>
  <c r="F439"/>
  <c r="B439"/>
  <c r="C439"/>
  <c r="F440"/>
  <c r="B440"/>
  <c r="C440"/>
  <c r="F441"/>
  <c r="B441"/>
  <c r="C441"/>
  <c r="F442"/>
  <c r="B442"/>
  <c r="C442"/>
  <c r="F443"/>
  <c r="B443"/>
  <c r="C443"/>
  <c r="F444"/>
  <c r="B444"/>
  <c r="C444"/>
  <c r="F445"/>
  <c r="B445"/>
  <c r="C445"/>
  <c r="F446"/>
  <c r="B446"/>
  <c r="C446"/>
  <c r="F447"/>
  <c r="B447"/>
  <c r="C447"/>
  <c r="F448"/>
  <c r="B448"/>
  <c r="C448"/>
  <c r="F449"/>
  <c r="B449"/>
  <c r="C449"/>
  <c r="F450"/>
  <c r="B450"/>
  <c r="C450"/>
  <c r="F451"/>
  <c r="B451"/>
  <c r="C451"/>
  <c r="F452"/>
  <c r="B452"/>
  <c r="C452"/>
  <c r="F453"/>
  <c r="B453"/>
  <c r="C453"/>
  <c r="F454"/>
  <c r="B454"/>
  <c r="C454"/>
  <c r="F455"/>
  <c r="B455"/>
  <c r="C455"/>
  <c r="F456"/>
  <c r="B456"/>
  <c r="C456"/>
  <c r="F457"/>
  <c r="B457"/>
  <c r="C457"/>
  <c r="F458"/>
  <c r="B458"/>
  <c r="C458"/>
  <c r="F459"/>
  <c r="B459"/>
  <c r="C459"/>
  <c r="F460"/>
  <c r="B460"/>
  <c r="C460"/>
  <c r="F461"/>
  <c r="B461"/>
  <c r="C461"/>
  <c r="F462"/>
  <c r="B462"/>
  <c r="C462"/>
  <c r="F463"/>
  <c r="B463"/>
  <c r="C463"/>
  <c r="F464"/>
  <c r="B464"/>
  <c r="C464"/>
  <c r="F465"/>
  <c r="B465"/>
  <c r="C465"/>
  <c r="F466"/>
  <c r="B466"/>
  <c r="C466"/>
  <c r="F467"/>
  <c r="B467"/>
  <c r="C467"/>
  <c r="F468"/>
  <c r="B468"/>
  <c r="C468"/>
  <c r="F469"/>
  <c r="B469"/>
  <c r="C469"/>
  <c r="F470"/>
  <c r="B470"/>
  <c r="C470"/>
  <c r="F471"/>
  <c r="B471"/>
  <c r="C471"/>
  <c r="F472"/>
  <c r="B472"/>
  <c r="C472"/>
  <c r="F473"/>
  <c r="B473"/>
  <c r="C473"/>
  <c r="F474"/>
  <c r="B474"/>
  <c r="C474"/>
  <c r="F475"/>
  <c r="B475"/>
  <c r="C475"/>
  <c r="F476"/>
  <c r="B476"/>
  <c r="C476"/>
  <c r="F477"/>
  <c r="B477"/>
  <c r="C477"/>
  <c r="F478"/>
  <c r="B478"/>
  <c r="C478"/>
  <c r="F479"/>
  <c r="B479"/>
  <c r="C479"/>
  <c r="F480"/>
  <c r="B480"/>
  <c r="C480"/>
  <c r="F481"/>
  <c r="B481"/>
  <c r="C481"/>
  <c r="F482"/>
  <c r="B482"/>
  <c r="C482"/>
  <c r="F483"/>
  <c r="B483"/>
  <c r="C483"/>
  <c r="F484"/>
  <c r="B484"/>
  <c r="C484"/>
  <c r="F485"/>
  <c r="B485"/>
  <c r="C485"/>
  <c r="F486"/>
  <c r="B486"/>
  <c r="C486"/>
  <c r="F487"/>
  <c r="B487"/>
  <c r="C487"/>
  <c r="F488"/>
  <c r="B488"/>
  <c r="C488"/>
  <c r="F489"/>
  <c r="B489"/>
  <c r="C489"/>
  <c r="F490"/>
  <c r="B490"/>
  <c r="C490"/>
  <c r="F491"/>
  <c r="B491"/>
  <c r="C491"/>
  <c r="F492"/>
  <c r="B492"/>
  <c r="C492"/>
  <c r="F493"/>
  <c r="B493"/>
  <c r="C493"/>
  <c r="F494"/>
  <c r="B494"/>
  <c r="C494"/>
  <c r="F495"/>
  <c r="B495"/>
  <c r="C495"/>
  <c r="F496"/>
  <c r="B496"/>
  <c r="C496"/>
  <c r="F497"/>
  <c r="B497"/>
  <c r="C497"/>
  <c r="F498"/>
  <c r="B498"/>
  <c r="C498"/>
  <c r="F499"/>
  <c r="B499"/>
  <c r="C499"/>
  <c r="F500"/>
  <c r="B500"/>
  <c r="C500"/>
  <c r="F501"/>
  <c r="B501"/>
  <c r="C501"/>
  <c r="F502"/>
  <c r="B502"/>
  <c r="C502"/>
  <c r="F503"/>
  <c r="B503"/>
  <c r="C503"/>
  <c r="F504"/>
  <c r="B504"/>
  <c r="C504"/>
  <c r="F505"/>
  <c r="B505"/>
  <c r="C505"/>
  <c r="F506"/>
  <c r="B506"/>
  <c r="C506"/>
  <c r="D506"/>
  <c r="E506"/>
  <c r="F5" i="5"/>
  <c r="B5"/>
  <c r="AE26" i="1"/>
  <c r="AH26"/>
  <c r="AE27"/>
  <c r="AH27"/>
  <c r="AE28"/>
  <c r="AH28"/>
  <c r="AE29"/>
  <c r="AH29"/>
  <c r="AH6"/>
  <c r="AJ26"/>
  <c r="AJ27"/>
  <c r="AJ28"/>
  <c r="AJ29"/>
  <c r="AK26"/>
  <c r="AK27"/>
  <c r="AK28"/>
  <c r="AK29"/>
  <c r="AK6"/>
  <c r="B5" i="3"/>
  <c r="AV26" i="1"/>
  <c r="AV27"/>
  <c r="AV28"/>
  <c r="AV29"/>
  <c r="AV6"/>
  <c r="AU26"/>
  <c r="AU27"/>
  <c r="AU28"/>
  <c r="AU29"/>
  <c r="AU6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AT114"/>
  <c r="AT115"/>
  <c r="AT116"/>
  <c r="AT117"/>
  <c r="AT118"/>
  <c r="AT119"/>
  <c r="AT120"/>
  <c r="AT121"/>
  <c r="AT122"/>
  <c r="AT123"/>
  <c r="AT124"/>
  <c r="AT125"/>
  <c r="AT126"/>
  <c r="AT127"/>
  <c r="AT128"/>
  <c r="AT129"/>
  <c r="AT130"/>
  <c r="AT131"/>
  <c r="AT132"/>
  <c r="AT133"/>
  <c r="AT134"/>
  <c r="AT135"/>
  <c r="AT136"/>
  <c r="AT137"/>
  <c r="AT138"/>
  <c r="AT139"/>
  <c r="AT140"/>
  <c r="AT141"/>
  <c r="AT142"/>
  <c r="AT143"/>
  <c r="AT144"/>
  <c r="AT145"/>
  <c r="AT146"/>
  <c r="AT147"/>
  <c r="AT148"/>
  <c r="AT149"/>
  <c r="AT150"/>
  <c r="AT151"/>
  <c r="AT152"/>
  <c r="AT153"/>
  <c r="AT154"/>
  <c r="AT155"/>
  <c r="AT156"/>
  <c r="AT157"/>
  <c r="AT158"/>
  <c r="AT159"/>
  <c r="AT160"/>
  <c r="AT161"/>
  <c r="AT162"/>
  <c r="AT163"/>
  <c r="AT164"/>
  <c r="AT165"/>
  <c r="AT166"/>
  <c r="AT167"/>
  <c r="AT168"/>
  <c r="AT169"/>
  <c r="AT170"/>
  <c r="AT171"/>
  <c r="AT172"/>
  <c r="AT173"/>
  <c r="AT174"/>
  <c r="AT175"/>
  <c r="AT176"/>
  <c r="AT177"/>
  <c r="AT178"/>
  <c r="AT179"/>
  <c r="AT180"/>
  <c r="AT181"/>
  <c r="AT182"/>
  <c r="AT183"/>
  <c r="AT184"/>
  <c r="AT185"/>
  <c r="AT186"/>
  <c r="AT187"/>
  <c r="AT188"/>
  <c r="AT189"/>
  <c r="AT190"/>
  <c r="AT191"/>
  <c r="AT192"/>
  <c r="AT193"/>
  <c r="AT194"/>
  <c r="AT195"/>
  <c r="AT196"/>
  <c r="AT197"/>
  <c r="AT198"/>
  <c r="AT199"/>
  <c r="AT200"/>
  <c r="AT201"/>
  <c r="AT202"/>
  <c r="AT203"/>
  <c r="AT204"/>
  <c r="AT205"/>
  <c r="AT206"/>
  <c r="AT207"/>
  <c r="AT208"/>
  <c r="AT209"/>
  <c r="AT210"/>
  <c r="AT211"/>
  <c r="AT212"/>
  <c r="AT213"/>
  <c r="AT214"/>
  <c r="AT215"/>
  <c r="AT216"/>
  <c r="AT217"/>
  <c r="AT218"/>
  <c r="AT219"/>
  <c r="AT220"/>
  <c r="AT221"/>
  <c r="AT222"/>
  <c r="AT223"/>
  <c r="AT224"/>
  <c r="AT225"/>
  <c r="AT226"/>
  <c r="AT227"/>
  <c r="AT228"/>
  <c r="AT229"/>
  <c r="AT230"/>
  <c r="AT231"/>
  <c r="AT232"/>
  <c r="AT233"/>
  <c r="AT234"/>
  <c r="AT235"/>
  <c r="AT236"/>
  <c r="AT237"/>
  <c r="AT238"/>
  <c r="AT239"/>
  <c r="AT240"/>
  <c r="AT241"/>
  <c r="AT242"/>
  <c r="AT243"/>
  <c r="AT244"/>
  <c r="AT245"/>
  <c r="AT246"/>
  <c r="AT247"/>
  <c r="AT248"/>
  <c r="AT249"/>
  <c r="AT250"/>
  <c r="AT251"/>
  <c r="AT252"/>
  <c r="AT253"/>
  <c r="AT254"/>
  <c r="AT255"/>
  <c r="AT256"/>
  <c r="AT257"/>
  <c r="AT258"/>
  <c r="AT259"/>
  <c r="AT260"/>
  <c r="AT261"/>
  <c r="AT262"/>
  <c r="AT263"/>
  <c r="AT264"/>
  <c r="AT265"/>
  <c r="AT266"/>
  <c r="AT267"/>
  <c r="AT268"/>
  <c r="AT269"/>
  <c r="AT270"/>
  <c r="AT271"/>
  <c r="AT272"/>
  <c r="AT273"/>
  <c r="AT274"/>
  <c r="AT275"/>
  <c r="AT276"/>
  <c r="AT277"/>
  <c r="AT278"/>
  <c r="AT279"/>
  <c r="AT280"/>
  <c r="AT281"/>
  <c r="AT282"/>
  <c r="AT283"/>
  <c r="AT284"/>
  <c r="AT285"/>
  <c r="AT286"/>
  <c r="AT287"/>
  <c r="AT288"/>
  <c r="AT289"/>
  <c r="AT290"/>
  <c r="AT291"/>
  <c r="AT292"/>
  <c r="AT293"/>
  <c r="AT294"/>
  <c r="AT295"/>
  <c r="AT296"/>
  <c r="AT297"/>
  <c r="AT298"/>
  <c r="AT299"/>
  <c r="AT300"/>
  <c r="AT301"/>
  <c r="AT302"/>
  <c r="AT303"/>
  <c r="AT304"/>
  <c r="AT305"/>
  <c r="AT306"/>
  <c r="AT307"/>
  <c r="AT308"/>
  <c r="AT309"/>
  <c r="AT310"/>
  <c r="AT311"/>
  <c r="AT312"/>
  <c r="AT313"/>
  <c r="AT314"/>
  <c r="AT315"/>
  <c r="AT316"/>
  <c r="AT317"/>
  <c r="AT318"/>
  <c r="AC26"/>
  <c r="AC27"/>
  <c r="AC28"/>
  <c r="AC29"/>
  <c r="AC6"/>
  <c r="AB26"/>
  <c r="AN26"/>
  <c r="AQ26"/>
  <c r="AN27"/>
  <c r="AQ27"/>
  <c r="AN28"/>
  <c r="AQ28"/>
  <c r="AN29"/>
  <c r="AQ29"/>
  <c r="AQ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T319"/>
  <c r="AT320"/>
  <c r="AT321"/>
  <c r="AT322"/>
  <c r="AT323"/>
  <c r="AT324"/>
  <c r="AT325"/>
  <c r="AT326"/>
  <c r="AT327"/>
  <c r="AT328"/>
  <c r="AT329"/>
  <c r="AT330"/>
  <c r="AT331"/>
  <c r="AT332"/>
  <c r="AT333"/>
  <c r="AT334"/>
  <c r="AT335"/>
  <c r="AT336"/>
  <c r="AT337"/>
  <c r="AT338"/>
  <c r="AT339"/>
  <c r="AT340"/>
  <c r="AT341"/>
  <c r="AT342"/>
  <c r="AT343"/>
  <c r="AT344"/>
  <c r="AT345"/>
  <c r="AT346"/>
  <c r="AT347"/>
  <c r="AT348"/>
  <c r="AT349"/>
  <c r="AT350"/>
  <c r="AT351"/>
  <c r="AT352"/>
  <c r="AT353"/>
  <c r="AT354"/>
  <c r="AT355"/>
  <c r="AT356"/>
  <c r="AT357"/>
  <c r="AT358"/>
  <c r="AT359"/>
  <c r="AT360"/>
  <c r="AT361"/>
  <c r="AT362"/>
  <c r="AT363"/>
  <c r="AT364"/>
  <c r="AT365"/>
  <c r="AT366"/>
  <c r="AT367"/>
  <c r="AT368"/>
  <c r="AT369"/>
  <c r="AT370"/>
  <c r="AT371"/>
  <c r="AT372"/>
  <c r="AT373"/>
  <c r="AT374"/>
  <c r="AT375"/>
  <c r="AT376"/>
  <c r="AT377"/>
  <c r="AT378"/>
  <c r="AT379"/>
  <c r="AT380"/>
  <c r="AT381"/>
  <c r="AT382"/>
  <c r="AT383"/>
  <c r="AT384"/>
  <c r="AT385"/>
  <c r="AT386"/>
  <c r="AT387"/>
  <c r="AT388"/>
  <c r="AT389"/>
  <c r="AT390"/>
  <c r="AT391"/>
  <c r="AT392"/>
  <c r="AT393"/>
  <c r="AT394"/>
  <c r="AT395"/>
  <c r="AT396"/>
  <c r="AT397"/>
  <c r="AT398"/>
  <c r="AT399"/>
  <c r="AT400"/>
  <c r="AT401"/>
  <c r="AT402"/>
  <c r="AT403"/>
  <c r="AT404"/>
  <c r="AT405"/>
  <c r="AT406"/>
  <c r="AT407"/>
  <c r="AT408"/>
  <c r="AT409"/>
  <c r="AT410"/>
  <c r="AT411"/>
  <c r="AT412"/>
  <c r="AT413"/>
  <c r="AT414"/>
  <c r="AT415"/>
  <c r="AT416"/>
  <c r="AT417"/>
  <c r="AT418"/>
  <c r="AT419"/>
  <c r="AT420"/>
  <c r="AT421"/>
  <c r="AT422"/>
  <c r="AT423"/>
  <c r="AT424"/>
  <c r="AT425"/>
  <c r="AT426"/>
  <c r="AT427"/>
  <c r="AT428"/>
  <c r="AT429"/>
  <c r="AT430"/>
  <c r="AT431"/>
  <c r="AT432"/>
  <c r="AT433"/>
  <c r="AT434"/>
  <c r="AT435"/>
  <c r="AT436"/>
  <c r="AT437"/>
  <c r="AT438"/>
  <c r="AT439"/>
  <c r="AT440"/>
  <c r="AT441"/>
  <c r="AT442"/>
  <c r="AT443"/>
  <c r="AT444"/>
  <c r="AT445"/>
  <c r="AT446"/>
  <c r="AT447"/>
  <c r="AT448"/>
  <c r="AT449"/>
  <c r="AT450"/>
  <c r="AT451"/>
  <c r="AT452"/>
  <c r="AT453"/>
  <c r="AT454"/>
  <c r="AT455"/>
  <c r="AT456"/>
  <c r="AT457"/>
  <c r="AT458"/>
  <c r="AT459"/>
  <c r="AT460"/>
  <c r="AT461"/>
  <c r="AT462"/>
  <c r="AT463"/>
  <c r="AT464"/>
  <c r="AT465"/>
  <c r="AT466"/>
  <c r="AT467"/>
  <c r="AT468"/>
  <c r="AT469"/>
  <c r="AT470"/>
  <c r="AT471"/>
  <c r="AT472"/>
  <c r="AT473"/>
  <c r="AT474"/>
  <c r="AT475"/>
  <c r="AT476"/>
  <c r="AT477"/>
  <c r="AT478"/>
  <c r="AT479"/>
  <c r="AT480"/>
  <c r="AT481"/>
  <c r="AT482"/>
  <c r="AT483"/>
  <c r="AT484"/>
  <c r="AT485"/>
  <c r="AT486"/>
  <c r="AT487"/>
  <c r="AT488"/>
  <c r="AT489"/>
  <c r="AT490"/>
  <c r="AT491"/>
  <c r="AT492"/>
  <c r="AT493"/>
  <c r="AT494"/>
  <c r="AT495"/>
  <c r="AT496"/>
  <c r="AB318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3"/>
  <c r="AO124"/>
  <c r="AO125"/>
  <c r="AO126"/>
  <c r="AO127"/>
  <c r="AO128"/>
  <c r="AO129"/>
  <c r="AO130"/>
  <c r="AO131"/>
  <c r="AO132"/>
  <c r="AO133"/>
  <c r="AO134"/>
  <c r="AO135"/>
  <c r="AO136"/>
  <c r="AO137"/>
  <c r="AO138"/>
  <c r="AO139"/>
  <c r="AO140"/>
  <c r="AO141"/>
  <c r="AO142"/>
  <c r="AO143"/>
  <c r="AO144"/>
  <c r="AO145"/>
  <c r="AO146"/>
  <c r="AO147"/>
  <c r="AO148"/>
  <c r="AO149"/>
  <c r="AO150"/>
  <c r="AO151"/>
  <c r="AO152"/>
  <c r="AO153"/>
  <c r="AO154"/>
  <c r="AO155"/>
  <c r="AO156"/>
  <c r="AO157"/>
  <c r="AO158"/>
  <c r="AO159"/>
  <c r="AO160"/>
  <c r="AO161"/>
  <c r="AO162"/>
  <c r="AO163"/>
  <c r="AO164"/>
  <c r="AO165"/>
  <c r="AO166"/>
  <c r="AO167"/>
  <c r="AO168"/>
  <c r="AO169"/>
  <c r="AO170"/>
  <c r="AO171"/>
  <c r="AO172"/>
  <c r="AO173"/>
  <c r="AO174"/>
  <c r="AO175"/>
  <c r="AO176"/>
  <c r="AO177"/>
  <c r="AO178"/>
  <c r="AO179"/>
  <c r="AO180"/>
  <c r="AO181"/>
  <c r="AO182"/>
  <c r="AO183"/>
  <c r="AO184"/>
  <c r="AO185"/>
  <c r="AO186"/>
  <c r="AO187"/>
  <c r="AO188"/>
  <c r="AO189"/>
  <c r="AO190"/>
  <c r="AO191"/>
  <c r="AO192"/>
  <c r="AO193"/>
  <c r="AO194"/>
  <c r="AO195"/>
  <c r="AO196"/>
  <c r="AO197"/>
  <c r="AO198"/>
  <c r="AO199"/>
  <c r="AO200"/>
  <c r="AO201"/>
  <c r="AO202"/>
  <c r="AO203"/>
  <c r="AO204"/>
  <c r="AO205"/>
  <c r="AO206"/>
  <c r="AO207"/>
  <c r="AO208"/>
  <c r="AO209"/>
  <c r="AO210"/>
  <c r="AO211"/>
  <c r="AO212"/>
  <c r="AO213"/>
  <c r="AO214"/>
  <c r="AO215"/>
  <c r="AO216"/>
  <c r="AO217"/>
  <c r="AO218"/>
  <c r="AO219"/>
  <c r="AO220"/>
  <c r="AO221"/>
  <c r="AO222"/>
  <c r="AO223"/>
  <c r="AO224"/>
  <c r="AO225"/>
  <c r="AO226"/>
  <c r="AO227"/>
  <c r="AO228"/>
  <c r="AO229"/>
  <c r="AO230"/>
  <c r="AO231"/>
  <c r="AO232"/>
  <c r="AO233"/>
  <c r="AO234"/>
  <c r="AO235"/>
  <c r="AO236"/>
  <c r="AO237"/>
  <c r="AO238"/>
  <c r="AO239"/>
  <c r="AO240"/>
  <c r="AO241"/>
  <c r="AO242"/>
  <c r="AO243"/>
  <c r="AO244"/>
  <c r="AO245"/>
  <c r="AO246"/>
  <c r="AO247"/>
  <c r="AO248"/>
  <c r="AO249"/>
  <c r="AO250"/>
  <c r="AO251"/>
  <c r="AO252"/>
  <c r="AO253"/>
  <c r="AO254"/>
  <c r="AO255"/>
  <c r="AO256"/>
  <c r="AO257"/>
  <c r="AO258"/>
  <c r="AO259"/>
  <c r="AO260"/>
  <c r="AO261"/>
  <c r="AO262"/>
  <c r="AO263"/>
  <c r="AO264"/>
  <c r="AO265"/>
  <c r="AO266"/>
  <c r="AO267"/>
  <c r="AO268"/>
  <c r="AO269"/>
  <c r="AO270"/>
  <c r="AO271"/>
  <c r="AO272"/>
  <c r="AO273"/>
  <c r="AO274"/>
  <c r="AO275"/>
  <c r="AO276"/>
  <c r="AO277"/>
  <c r="AO278"/>
  <c r="AO279"/>
  <c r="AO280"/>
  <c r="AO281"/>
  <c r="AO282"/>
  <c r="AO283"/>
  <c r="AO284"/>
  <c r="AO285"/>
  <c r="AO286"/>
  <c r="AO287"/>
  <c r="AO288"/>
  <c r="AO289"/>
  <c r="AO290"/>
  <c r="AO291"/>
  <c r="AO292"/>
  <c r="AO293"/>
  <c r="AO294"/>
  <c r="AO295"/>
  <c r="AO296"/>
  <c r="AO297"/>
  <c r="AO298"/>
  <c r="AO299"/>
  <c r="AO300"/>
  <c r="AO301"/>
  <c r="AO302"/>
  <c r="AO303"/>
  <c r="AO304"/>
  <c r="AO305"/>
  <c r="AO306"/>
  <c r="AO307"/>
  <c r="AO308"/>
  <c r="AO309"/>
  <c r="AO310"/>
  <c r="AO311"/>
  <c r="AO312"/>
  <c r="AO313"/>
  <c r="AO314"/>
  <c r="AO315"/>
  <c r="AO316"/>
  <c r="AO317"/>
  <c r="AO318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F190"/>
  <c r="AF191"/>
  <c r="AF192"/>
  <c r="AF193"/>
  <c r="AF194"/>
  <c r="AF195"/>
  <c r="AF196"/>
  <c r="AF197"/>
  <c r="AF198"/>
  <c r="AF199"/>
  <c r="AF200"/>
  <c r="AF201"/>
  <c r="AF202"/>
  <c r="AF203"/>
  <c r="AF204"/>
  <c r="AF205"/>
  <c r="AF206"/>
  <c r="AF207"/>
  <c r="AF208"/>
  <c r="AF209"/>
  <c r="AF210"/>
  <c r="AF211"/>
  <c r="AF212"/>
  <c r="AF213"/>
  <c r="AF214"/>
  <c r="AF215"/>
  <c r="AF216"/>
  <c r="AF217"/>
  <c r="AF218"/>
  <c r="AF219"/>
  <c r="AF220"/>
  <c r="AF221"/>
  <c r="AF222"/>
  <c r="AF223"/>
  <c r="AF224"/>
  <c r="AF225"/>
  <c r="AF226"/>
  <c r="AF227"/>
  <c r="AF228"/>
  <c r="AF229"/>
  <c r="AF230"/>
  <c r="AF231"/>
  <c r="AF232"/>
  <c r="AF233"/>
  <c r="AF234"/>
  <c r="AF235"/>
  <c r="AF236"/>
  <c r="AF237"/>
  <c r="AF238"/>
  <c r="AF239"/>
  <c r="AF240"/>
  <c r="AF241"/>
  <c r="AF242"/>
  <c r="AF243"/>
  <c r="AF244"/>
  <c r="AF245"/>
  <c r="AF246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284"/>
  <c r="AF285"/>
  <c r="AF286"/>
  <c r="AF287"/>
  <c r="AF288"/>
  <c r="AF289"/>
  <c r="AF290"/>
  <c r="AF291"/>
  <c r="AF292"/>
  <c r="AF293"/>
  <c r="AF294"/>
  <c r="AF295"/>
  <c r="AF296"/>
  <c r="AF297"/>
  <c r="AF298"/>
  <c r="AF299"/>
  <c r="AF300"/>
  <c r="AF301"/>
  <c r="AF302"/>
  <c r="AF303"/>
  <c r="AF304"/>
  <c r="AF305"/>
  <c r="AF306"/>
  <c r="AF307"/>
  <c r="AF308"/>
  <c r="AF309"/>
  <c r="AF310"/>
  <c r="AF311"/>
  <c r="AF312"/>
  <c r="AF313"/>
  <c r="AF314"/>
  <c r="AF315"/>
  <c r="AF316"/>
  <c r="AF317"/>
  <c r="AF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487"/>
  <c r="AB488"/>
  <c r="AB489"/>
  <c r="AB490"/>
  <c r="AB491"/>
  <c r="AB492"/>
  <c r="AB493"/>
  <c r="AB494"/>
  <c r="AB49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T497"/>
  <c r="AT498"/>
  <c r="AT499"/>
  <c r="AT500"/>
  <c r="AT501"/>
  <c r="AT502"/>
  <c r="AT503"/>
  <c r="AB496"/>
  <c r="AP6"/>
  <c r="AQ4"/>
  <c r="AK4"/>
  <c r="AH4"/>
  <c r="AM97"/>
  <c r="AM98"/>
  <c r="AM99"/>
  <c r="AM100"/>
  <c r="AM101"/>
  <c r="AM102"/>
  <c r="AM103"/>
  <c r="AM104"/>
  <c r="AM105"/>
  <c r="AM106"/>
  <c r="AM107"/>
  <c r="AM108"/>
  <c r="AM109"/>
  <c r="AM110"/>
  <c r="AM111"/>
  <c r="AM112"/>
  <c r="AM113"/>
  <c r="AM114"/>
  <c r="AM115"/>
  <c r="AM116"/>
  <c r="AM117"/>
  <c r="AM118"/>
  <c r="AM119"/>
  <c r="AM120"/>
  <c r="AM121"/>
  <c r="AM122"/>
  <c r="AM123"/>
  <c r="AM124"/>
  <c r="AM125"/>
  <c r="AM126"/>
  <c r="AM127"/>
  <c r="AM128"/>
  <c r="AM129"/>
  <c r="AM130"/>
  <c r="AM131"/>
  <c r="AM132"/>
  <c r="AM133"/>
  <c r="AM134"/>
  <c r="AM135"/>
  <c r="AM136"/>
  <c r="AM137"/>
  <c r="AM138"/>
  <c r="AM139"/>
  <c r="AM140"/>
  <c r="AM141"/>
  <c r="AM142"/>
  <c r="AM143"/>
  <c r="AM144"/>
  <c r="AM145"/>
  <c r="AM146"/>
  <c r="AM147"/>
  <c r="AM148"/>
  <c r="AM149"/>
  <c r="AM150"/>
  <c r="AM151"/>
  <c r="AM152"/>
  <c r="AM153"/>
  <c r="AM154"/>
  <c r="AM155"/>
  <c r="AM156"/>
  <c r="AM157"/>
  <c r="AM158"/>
  <c r="AM159"/>
  <c r="AM160"/>
  <c r="AM161"/>
  <c r="AM162"/>
  <c r="AM163"/>
  <c r="AM164"/>
  <c r="AM165"/>
  <c r="AM166"/>
  <c r="AM167"/>
  <c r="AM168"/>
  <c r="AM169"/>
  <c r="AM170"/>
  <c r="AM171"/>
  <c r="AM172"/>
  <c r="AM173"/>
  <c r="AM174"/>
  <c r="AM175"/>
  <c r="AM176"/>
  <c r="AM177"/>
  <c r="AM178"/>
  <c r="AM179"/>
  <c r="AM180"/>
  <c r="AM181"/>
  <c r="AM182"/>
  <c r="AM183"/>
  <c r="AM184"/>
  <c r="AM185"/>
  <c r="AM186"/>
  <c r="AM187"/>
  <c r="AM188"/>
  <c r="AM189"/>
  <c r="AM190"/>
  <c r="AM191"/>
  <c r="AM192"/>
  <c r="AM193"/>
  <c r="AM194"/>
  <c r="AM195"/>
  <c r="AM196"/>
  <c r="AM197"/>
  <c r="AM198"/>
  <c r="AM199"/>
  <c r="AM200"/>
  <c r="AM201"/>
  <c r="AM202"/>
  <c r="AM203"/>
  <c r="AM204"/>
  <c r="AM205"/>
  <c r="AM206"/>
  <c r="AM207"/>
  <c r="AM208"/>
  <c r="AM209"/>
  <c r="AM210"/>
  <c r="AM211"/>
  <c r="AM212"/>
  <c r="AM213"/>
  <c r="AM214"/>
  <c r="AM215"/>
  <c r="AM216"/>
  <c r="AM217"/>
  <c r="AM218"/>
  <c r="AM219"/>
  <c r="AM220"/>
  <c r="AM221"/>
  <c r="AM222"/>
  <c r="AM223"/>
  <c r="AM224"/>
  <c r="AM225"/>
  <c r="AM226"/>
  <c r="AM227"/>
  <c r="AM228"/>
  <c r="AM229"/>
  <c r="AM230"/>
  <c r="AM231"/>
  <c r="AM232"/>
  <c r="AM233"/>
  <c r="AM234"/>
  <c r="AM235"/>
  <c r="AM236"/>
  <c r="AM237"/>
  <c r="AM238"/>
  <c r="AM239"/>
  <c r="AM240"/>
  <c r="AM241"/>
  <c r="AM242"/>
  <c r="AM243"/>
  <c r="AM244"/>
  <c r="AM245"/>
  <c r="AM246"/>
  <c r="AM247"/>
  <c r="AM248"/>
  <c r="AM249"/>
  <c r="AM250"/>
  <c r="AM251"/>
  <c r="AM252"/>
  <c r="AM253"/>
  <c r="AM254"/>
  <c r="AM255"/>
  <c r="AM256"/>
  <c r="AM257"/>
  <c r="AM258"/>
  <c r="AM259"/>
  <c r="AM260"/>
  <c r="AM261"/>
  <c r="AM262"/>
  <c r="AM263"/>
  <c r="AM264"/>
  <c r="AM265"/>
  <c r="AM266"/>
  <c r="AM267"/>
  <c r="AM268"/>
  <c r="AM269"/>
  <c r="AM270"/>
  <c r="AM271"/>
  <c r="AM272"/>
  <c r="AM273"/>
  <c r="AM274"/>
  <c r="AM275"/>
  <c r="AM276"/>
  <c r="AM277"/>
  <c r="AM278"/>
  <c r="AM279"/>
  <c r="AM280"/>
  <c r="AM281"/>
  <c r="AM282"/>
  <c r="AM283"/>
  <c r="AM284"/>
  <c r="AM285"/>
  <c r="AM286"/>
  <c r="AM287"/>
  <c r="AM288"/>
  <c r="AM289"/>
  <c r="AM290"/>
  <c r="AM291"/>
  <c r="AM292"/>
  <c r="AM293"/>
  <c r="AM294"/>
  <c r="AM295"/>
  <c r="AM296"/>
  <c r="AM297"/>
  <c r="AM298"/>
  <c r="AM299"/>
  <c r="AM300"/>
  <c r="AM301"/>
  <c r="AM302"/>
  <c r="AM303"/>
  <c r="AM304"/>
  <c r="AM305"/>
  <c r="AM306"/>
  <c r="AM307"/>
  <c r="AM308"/>
  <c r="AM309"/>
  <c r="AM310"/>
  <c r="AM311"/>
  <c r="AM312"/>
  <c r="AM313"/>
  <c r="AM314"/>
  <c r="AM315"/>
  <c r="AM316"/>
  <c r="AM317"/>
  <c r="AM318"/>
  <c r="AC4"/>
  <c r="AV3"/>
  <c r="U3"/>
  <c r="BI7"/>
  <c r="BL7"/>
  <c r="BI8"/>
  <c r="BL8"/>
  <c r="BI9"/>
  <c r="BL9"/>
  <c r="BI10"/>
  <c r="BL10"/>
  <c r="BI11"/>
  <c r="BL11"/>
  <c r="BI12"/>
  <c r="BL12"/>
  <c r="BI13"/>
  <c r="BL13"/>
  <c r="BI14"/>
  <c r="BL14"/>
  <c r="BI15"/>
  <c r="BL15"/>
  <c r="BI16"/>
  <c r="BL16"/>
  <c r="BI17"/>
  <c r="BL17"/>
  <c r="BI18"/>
  <c r="BL18"/>
  <c r="BI19"/>
  <c r="BL19"/>
  <c r="BI20"/>
  <c r="BL20"/>
  <c r="BI21"/>
  <c r="BL21"/>
  <c r="BI22"/>
  <c r="BL22"/>
  <c r="BI23"/>
  <c r="BL23"/>
  <c r="BI24"/>
  <c r="BL24"/>
  <c r="BI25"/>
  <c r="BL25"/>
  <c r="BI26"/>
  <c r="BL26"/>
  <c r="BI27"/>
  <c r="BL27"/>
  <c r="BI28"/>
  <c r="BL28"/>
  <c r="BI29"/>
  <c r="BL29"/>
  <c r="BI30"/>
  <c r="BL30"/>
  <c r="BI31"/>
  <c r="BL31"/>
  <c r="BI32"/>
  <c r="BL32"/>
  <c r="BI33"/>
  <c r="BL33"/>
  <c r="BI34"/>
  <c r="BL34"/>
  <c r="BI35"/>
  <c r="BL35"/>
  <c r="BI36"/>
  <c r="BL36"/>
  <c r="BI37"/>
  <c r="BL37"/>
  <c r="BI38"/>
  <c r="BL38"/>
  <c r="BI39"/>
  <c r="BL39"/>
  <c r="BI40"/>
  <c r="BL40"/>
  <c r="BI41"/>
  <c r="BL41"/>
  <c r="BI42"/>
  <c r="BL42"/>
  <c r="BI43"/>
  <c r="BL43"/>
  <c r="BI44"/>
  <c r="BL44"/>
  <c r="BI45"/>
  <c r="BL45"/>
  <c r="BI46"/>
  <c r="BL46"/>
  <c r="BI47"/>
  <c r="BL47"/>
  <c r="BI48"/>
  <c r="BL48"/>
  <c r="BI49"/>
  <c r="BL49"/>
  <c r="BI50"/>
  <c r="BL50"/>
  <c r="BI51"/>
  <c r="BL51"/>
  <c r="BI52"/>
  <c r="BL52"/>
  <c r="BI53"/>
  <c r="BL53"/>
  <c r="BI54"/>
  <c r="BL54"/>
  <c r="BI55"/>
  <c r="BL55"/>
  <c r="BI56"/>
  <c r="BL56"/>
  <c r="BI57"/>
  <c r="BL57"/>
  <c r="BI58"/>
  <c r="BL58"/>
  <c r="BI59"/>
  <c r="BL59"/>
  <c r="BI60"/>
  <c r="BL60"/>
  <c r="BI61"/>
  <c r="BL61"/>
  <c r="BI62"/>
  <c r="BL62"/>
  <c r="BI63"/>
  <c r="BL63"/>
  <c r="BI64"/>
  <c r="BL64"/>
  <c r="BI65"/>
  <c r="BL65"/>
  <c r="BI66"/>
  <c r="BL66"/>
  <c r="BI67"/>
  <c r="BL67"/>
  <c r="BI68"/>
  <c r="BL68"/>
  <c r="BI69"/>
  <c r="BL69"/>
  <c r="BI70"/>
  <c r="BL70"/>
  <c r="BI71"/>
  <c r="BL71"/>
  <c r="BI72"/>
  <c r="BL72"/>
  <c r="BI73"/>
  <c r="BL73"/>
  <c r="BI74"/>
  <c r="BL74"/>
  <c r="BI75"/>
  <c r="BL75"/>
  <c r="BI76"/>
  <c r="BL76"/>
  <c r="BI77"/>
  <c r="BL77"/>
  <c r="BI78"/>
  <c r="BL78"/>
  <c r="BI80"/>
  <c r="BL80"/>
  <c r="BI81"/>
  <c r="BL81"/>
  <c r="BI82"/>
  <c r="BL82"/>
  <c r="BI83"/>
  <c r="BL83"/>
  <c r="BI84"/>
  <c r="BL84"/>
  <c r="BI85"/>
  <c r="BL85"/>
  <c r="BI86"/>
  <c r="BL86"/>
  <c r="BI87"/>
  <c r="BL87"/>
  <c r="BI88"/>
  <c r="BL88"/>
  <c r="BI89"/>
  <c r="BL89"/>
  <c r="BI90"/>
  <c r="BL90"/>
  <c r="BI91"/>
  <c r="BL91"/>
  <c r="BI92"/>
  <c r="BL92"/>
  <c r="BI93"/>
  <c r="BL93"/>
  <c r="BI94"/>
  <c r="BL94"/>
  <c r="BI95"/>
  <c r="BL95"/>
  <c r="BI96"/>
  <c r="BL96"/>
  <c r="BI97"/>
  <c r="BL97"/>
  <c r="BI98"/>
  <c r="BL98"/>
  <c r="BI99"/>
  <c r="BL99"/>
  <c r="BI100"/>
  <c r="BL100"/>
  <c r="BI101"/>
  <c r="BL101"/>
  <c r="BI102"/>
  <c r="BL102"/>
  <c r="BI103"/>
  <c r="BL103"/>
  <c r="BI104"/>
  <c r="BL104"/>
  <c r="BI105"/>
  <c r="BL105"/>
  <c r="BI106"/>
  <c r="BL106"/>
  <c r="BI107"/>
  <c r="BL107"/>
  <c r="BI108"/>
  <c r="BL108"/>
  <c r="BI109"/>
  <c r="BL109"/>
  <c r="BI110"/>
  <c r="BL110"/>
  <c r="BI111"/>
  <c r="BL111"/>
  <c r="BI112"/>
  <c r="BL112"/>
  <c r="BI113"/>
  <c r="BL113"/>
  <c r="BI114"/>
  <c r="BL114"/>
  <c r="BI115"/>
  <c r="BL115"/>
  <c r="BI116"/>
  <c r="BL116"/>
  <c r="BI117"/>
  <c r="BL117"/>
  <c r="BI118"/>
  <c r="BL118"/>
  <c r="BI119"/>
  <c r="BL119"/>
  <c r="BI120"/>
  <c r="BL120"/>
  <c r="BI121"/>
  <c r="BL121"/>
  <c r="BI122"/>
  <c r="BL122"/>
  <c r="BI123"/>
  <c r="BL123"/>
  <c r="BI124"/>
  <c r="BL124"/>
  <c r="BI125"/>
  <c r="BL125"/>
  <c r="BI126"/>
  <c r="BL126"/>
  <c r="BI127"/>
  <c r="BL127"/>
  <c r="BI128"/>
  <c r="BL128"/>
  <c r="BI129"/>
  <c r="BL129"/>
  <c r="BI130"/>
  <c r="BL130"/>
  <c r="BI131"/>
  <c r="BL131"/>
  <c r="BI132"/>
  <c r="BL132"/>
  <c r="BI133"/>
  <c r="BL133"/>
  <c r="BI134"/>
  <c r="BL134"/>
  <c r="BI135"/>
  <c r="BL135"/>
  <c r="BI136"/>
  <c r="BL136"/>
  <c r="BI137"/>
  <c r="BL137"/>
  <c r="BI138"/>
  <c r="BL138"/>
  <c r="BI139"/>
  <c r="BL139"/>
  <c r="BI140"/>
  <c r="BL140"/>
  <c r="BI141"/>
  <c r="BL141"/>
  <c r="BI142"/>
  <c r="BL142"/>
  <c r="BI143"/>
  <c r="BL143"/>
  <c r="BI144"/>
  <c r="BL144"/>
  <c r="BI145"/>
  <c r="BL145"/>
  <c r="BI146"/>
  <c r="BL146"/>
  <c r="BI147"/>
  <c r="BL147"/>
  <c r="BI148"/>
  <c r="BL148"/>
  <c r="BI149"/>
  <c r="BL149"/>
  <c r="BI150"/>
  <c r="BL150"/>
  <c r="BI151"/>
  <c r="BL151"/>
  <c r="BI152"/>
  <c r="BL152"/>
  <c r="BI153"/>
  <c r="BL153"/>
  <c r="BI154"/>
  <c r="BL154"/>
  <c r="BI155"/>
  <c r="BL155"/>
  <c r="BI156"/>
  <c r="BL156"/>
  <c r="BI157"/>
  <c r="BL157"/>
  <c r="BI158"/>
  <c r="BL158"/>
  <c r="BI159"/>
  <c r="BL159"/>
  <c r="BI160"/>
  <c r="BL160"/>
  <c r="BI161"/>
  <c r="BL161"/>
  <c r="BI162"/>
  <c r="BL162"/>
  <c r="BI163"/>
  <c r="BL163"/>
  <c r="BI164"/>
  <c r="BL164"/>
  <c r="BI165"/>
  <c r="BL165"/>
  <c r="BI166"/>
  <c r="BL166"/>
  <c r="BI167"/>
  <c r="BL167"/>
  <c r="BI168"/>
  <c r="BL168"/>
  <c r="BI169"/>
  <c r="BL169"/>
  <c r="BI170"/>
  <c r="BL170"/>
  <c r="BI171"/>
  <c r="BL171"/>
  <c r="BI172"/>
  <c r="BL172"/>
  <c r="BI173"/>
  <c r="BL173"/>
  <c r="BI174"/>
  <c r="BL174"/>
  <c r="BI175"/>
  <c r="BL175"/>
  <c r="BI176"/>
  <c r="BL176"/>
  <c r="BI177"/>
  <c r="BL177"/>
  <c r="BI178"/>
  <c r="BL178"/>
  <c r="BI179"/>
  <c r="BL179"/>
  <c r="BI180"/>
  <c r="BL180"/>
  <c r="BI181"/>
  <c r="BL181"/>
  <c r="BI182"/>
  <c r="BL182"/>
  <c r="BI183"/>
  <c r="BL183"/>
  <c r="BI184"/>
  <c r="BL184"/>
  <c r="BI185"/>
  <c r="BL185"/>
  <c r="BI186"/>
  <c r="BL186"/>
  <c r="BI187"/>
  <c r="BL187"/>
  <c r="BI188"/>
  <c r="BL188"/>
  <c r="BI189"/>
  <c r="BL189"/>
  <c r="BI190"/>
  <c r="BL190"/>
  <c r="BI191"/>
  <c r="BL191"/>
  <c r="BI192"/>
  <c r="BL192"/>
  <c r="BI193"/>
  <c r="BL193"/>
  <c r="BI194"/>
  <c r="BL194"/>
  <c r="BI195"/>
  <c r="BL195"/>
  <c r="BI196"/>
  <c r="BL196"/>
  <c r="BI197"/>
  <c r="BL197"/>
  <c r="BI198"/>
  <c r="BL198"/>
  <c r="BI199"/>
  <c r="BL199"/>
  <c r="BI200"/>
  <c r="BL200"/>
  <c r="BI201"/>
  <c r="BL201"/>
  <c r="BI202"/>
  <c r="BL202"/>
  <c r="BI203"/>
  <c r="BL203"/>
  <c r="BI204"/>
  <c r="BL204"/>
  <c r="BI205"/>
  <c r="BL205"/>
  <c r="BI206"/>
  <c r="BL206"/>
  <c r="BI207"/>
  <c r="BL207"/>
  <c r="BI208"/>
  <c r="BL208"/>
  <c r="BI209"/>
  <c r="BL209"/>
  <c r="BI210"/>
  <c r="BL210"/>
  <c r="BI211"/>
  <c r="BL211"/>
  <c r="BI212"/>
  <c r="BL212"/>
  <c r="BI213"/>
  <c r="BL213"/>
  <c r="BI214"/>
  <c r="BL214"/>
  <c r="BI215"/>
  <c r="BL215"/>
  <c r="BI216"/>
  <c r="BL216"/>
  <c r="BI217"/>
  <c r="BL217"/>
  <c r="BI218"/>
  <c r="BL218"/>
  <c r="BI219"/>
  <c r="BL219"/>
  <c r="BI220"/>
  <c r="BL220"/>
  <c r="BI221"/>
  <c r="BL221"/>
  <c r="BI222"/>
  <c r="BL222"/>
  <c r="BI223"/>
  <c r="BL223"/>
  <c r="BI224"/>
  <c r="BL224"/>
  <c r="BI225"/>
  <c r="BL225"/>
  <c r="BI226"/>
  <c r="BL226"/>
  <c r="BI227"/>
  <c r="BL227"/>
  <c r="BI228"/>
  <c r="BL228"/>
  <c r="BI229"/>
  <c r="BL229"/>
  <c r="BI230"/>
  <c r="BL230"/>
  <c r="BI231"/>
  <c r="BL231"/>
  <c r="BI232"/>
  <c r="BL232"/>
  <c r="BI233"/>
  <c r="BL233"/>
  <c r="BI234"/>
  <c r="BL234"/>
  <c r="BI235"/>
  <c r="BL235"/>
  <c r="BI236"/>
  <c r="BL236"/>
  <c r="BI237"/>
  <c r="BL237"/>
  <c r="BI238"/>
  <c r="BL238"/>
  <c r="BI239"/>
  <c r="BL239"/>
  <c r="BI240"/>
  <c r="BL240"/>
  <c r="BI241"/>
  <c r="BL241"/>
  <c r="BI242"/>
  <c r="BL242"/>
  <c r="BI243"/>
  <c r="BL243"/>
  <c r="BI244"/>
  <c r="BL244"/>
  <c r="BI245"/>
  <c r="BL245"/>
  <c r="BI246"/>
  <c r="BL246"/>
  <c r="BI247"/>
  <c r="BL247"/>
  <c r="BI248"/>
  <c r="BL248"/>
  <c r="BI249"/>
  <c r="BL249"/>
  <c r="BI250"/>
  <c r="BL250"/>
  <c r="BI251"/>
  <c r="BL251"/>
  <c r="BI252"/>
  <c r="BL252"/>
  <c r="BI253"/>
  <c r="BL253"/>
  <c r="BI254"/>
  <c r="BL254"/>
  <c r="BI255"/>
  <c r="BL255"/>
  <c r="BI256"/>
  <c r="BL256"/>
  <c r="BI257"/>
  <c r="BL257"/>
  <c r="BI258"/>
  <c r="BL258"/>
  <c r="BI259"/>
  <c r="BL259"/>
  <c r="BI260"/>
  <c r="BL260"/>
  <c r="BI261"/>
  <c r="BL261"/>
  <c r="BI262"/>
  <c r="BL262"/>
  <c r="BI263"/>
  <c r="BL263"/>
  <c r="BI264"/>
  <c r="BL264"/>
  <c r="BI265"/>
  <c r="BL265"/>
  <c r="BI266"/>
  <c r="BL266"/>
  <c r="BI267"/>
  <c r="BL267"/>
  <c r="BI268"/>
  <c r="BL268"/>
  <c r="BI269"/>
  <c r="BL269"/>
  <c r="BI270"/>
  <c r="BL270"/>
  <c r="BI271"/>
  <c r="BL271"/>
  <c r="BI272"/>
  <c r="BL272"/>
  <c r="BI273"/>
  <c r="BL273"/>
  <c r="BI274"/>
  <c r="BL274"/>
  <c r="BI275"/>
  <c r="BL275"/>
  <c r="BI276"/>
  <c r="BL276"/>
  <c r="BI277"/>
  <c r="BL277"/>
  <c r="BI278"/>
  <c r="BL278"/>
  <c r="BI279"/>
  <c r="BL279"/>
  <c r="BI280"/>
  <c r="BL280"/>
  <c r="BI281"/>
  <c r="BL281"/>
  <c r="BI282"/>
  <c r="BL282"/>
  <c r="BI283"/>
  <c r="BL283"/>
  <c r="BI284"/>
  <c r="BL284"/>
  <c r="BI285"/>
  <c r="BL285"/>
  <c r="BI286"/>
  <c r="BL286"/>
  <c r="BI287"/>
  <c r="BL287"/>
  <c r="BI288"/>
  <c r="BL288"/>
  <c r="BI289"/>
  <c r="BL289"/>
  <c r="BI290"/>
  <c r="BL290"/>
  <c r="BI291"/>
  <c r="BL291"/>
  <c r="BI292"/>
  <c r="BL292"/>
  <c r="BI293"/>
  <c r="BL293"/>
  <c r="BI294"/>
  <c r="BL294"/>
  <c r="BI295"/>
  <c r="BL295"/>
  <c r="BI296"/>
  <c r="BL296"/>
  <c r="BI297"/>
  <c r="BL297"/>
  <c r="BI298"/>
  <c r="BL298"/>
  <c r="BI299"/>
  <c r="BL299"/>
  <c r="BI300"/>
  <c r="BL300"/>
  <c r="BI301"/>
  <c r="BL301"/>
  <c r="BI302"/>
  <c r="BL302"/>
  <c r="BI303"/>
  <c r="BL303"/>
  <c r="BI304"/>
  <c r="BL304"/>
  <c r="BI305"/>
  <c r="BL305"/>
  <c r="BI306"/>
  <c r="BL306"/>
  <c r="BI307"/>
  <c r="BL307"/>
  <c r="BI308"/>
  <c r="BL308"/>
  <c r="BI309"/>
  <c r="BL309"/>
  <c r="BI310"/>
  <c r="BL310"/>
  <c r="BI311"/>
  <c r="BL311"/>
  <c r="BI312"/>
  <c r="BL312"/>
  <c r="BI313"/>
  <c r="BL313"/>
  <c r="BI314"/>
  <c r="BL314"/>
  <c r="BI315"/>
  <c r="BL315"/>
  <c r="BI316"/>
  <c r="BL316"/>
  <c r="BI317"/>
  <c r="BL317"/>
  <c r="BI318"/>
  <c r="BL318"/>
  <c r="BI319"/>
  <c r="BL319"/>
  <c r="BI320"/>
  <c r="BL320"/>
  <c r="BI321"/>
  <c r="BL321"/>
  <c r="BI322"/>
  <c r="BL322"/>
  <c r="BI323"/>
  <c r="BL323"/>
  <c r="BI324"/>
  <c r="BL324"/>
  <c r="BI325"/>
  <c r="BL325"/>
  <c r="BI326"/>
  <c r="BL326"/>
  <c r="BI327"/>
  <c r="BL327"/>
  <c r="BI328"/>
  <c r="BL328"/>
  <c r="BI329"/>
  <c r="BL329"/>
  <c r="BI330"/>
  <c r="BL330"/>
  <c r="BI331"/>
  <c r="BL331"/>
  <c r="BI332"/>
  <c r="BL332"/>
  <c r="BI333"/>
  <c r="BL333"/>
  <c r="BI334"/>
  <c r="BL334"/>
  <c r="BI335"/>
  <c r="BL335"/>
  <c r="BI336"/>
  <c r="BL336"/>
  <c r="BI337"/>
  <c r="BL337"/>
  <c r="BI338"/>
  <c r="BL338"/>
  <c r="BI339"/>
  <c r="BL339"/>
  <c r="BI340"/>
  <c r="BL340"/>
  <c r="BI341"/>
  <c r="BL341"/>
  <c r="BI342"/>
  <c r="BL342"/>
  <c r="BI343"/>
  <c r="BL343"/>
  <c r="BI344"/>
  <c r="BL344"/>
  <c r="BI345"/>
  <c r="BL345"/>
  <c r="BI346"/>
  <c r="BL346"/>
  <c r="BI347"/>
  <c r="BL347"/>
  <c r="BI348"/>
  <c r="BL348"/>
  <c r="BI349"/>
  <c r="BL349"/>
  <c r="BI350"/>
  <c r="BL350"/>
  <c r="BI351"/>
  <c r="BL351"/>
  <c r="BI352"/>
  <c r="BL352"/>
  <c r="BI353"/>
  <c r="BL353"/>
  <c r="BI354"/>
  <c r="BL354"/>
  <c r="BI355"/>
  <c r="BL355"/>
  <c r="BI356"/>
  <c r="BL356"/>
  <c r="BI357"/>
  <c r="BL357"/>
  <c r="BI358"/>
  <c r="BL358"/>
  <c r="BI359"/>
  <c r="BL359"/>
  <c r="BI360"/>
  <c r="BL360"/>
  <c r="BI361"/>
  <c r="BL361"/>
  <c r="BI362"/>
  <c r="BL362"/>
  <c r="BI363"/>
  <c r="BL363"/>
  <c r="BI364"/>
  <c r="BL364"/>
  <c r="BI365"/>
  <c r="BL365"/>
  <c r="BI366"/>
  <c r="BL366"/>
  <c r="BI367"/>
  <c r="BL367"/>
  <c r="BI368"/>
  <c r="BL368"/>
  <c r="BI369"/>
  <c r="BL369"/>
  <c r="BI370"/>
  <c r="BL370"/>
  <c r="BI371"/>
  <c r="BL371"/>
  <c r="BI372"/>
  <c r="BL372"/>
  <c r="BI373"/>
  <c r="BL373"/>
  <c r="BI374"/>
  <c r="BL374"/>
  <c r="BI375"/>
  <c r="BL375"/>
  <c r="BI376"/>
  <c r="BL376"/>
  <c r="BI377"/>
  <c r="BL377"/>
  <c r="BI378"/>
  <c r="BL378"/>
  <c r="BI379"/>
  <c r="BL379"/>
  <c r="BI380"/>
  <c r="BL380"/>
  <c r="BI381"/>
  <c r="BL381"/>
  <c r="BI382"/>
  <c r="BL382"/>
  <c r="BI383"/>
  <c r="BL383"/>
  <c r="BI384"/>
  <c r="BL384"/>
  <c r="BI385"/>
  <c r="BL385"/>
  <c r="BI386"/>
  <c r="BL386"/>
  <c r="BI387"/>
  <c r="BL387"/>
  <c r="BI388"/>
  <c r="BL388"/>
  <c r="BI389"/>
  <c r="BL389"/>
  <c r="BI390"/>
  <c r="BL390"/>
  <c r="BI391"/>
  <c r="BL391"/>
  <c r="BI392"/>
  <c r="BL392"/>
  <c r="BI393"/>
  <c r="BL393"/>
  <c r="BI394"/>
  <c r="BL394"/>
  <c r="BI395"/>
  <c r="BL395"/>
  <c r="BI396"/>
  <c r="BL396"/>
  <c r="BI397"/>
  <c r="BL397"/>
  <c r="BI398"/>
  <c r="BL398"/>
  <c r="BI399"/>
  <c r="BL399"/>
  <c r="BI400"/>
  <c r="BL400"/>
  <c r="BI401"/>
  <c r="BL401"/>
  <c r="BI402"/>
  <c r="BL402"/>
  <c r="BI403"/>
  <c r="BL403"/>
  <c r="BI404"/>
  <c r="BL404"/>
  <c r="BI405"/>
  <c r="BL405"/>
  <c r="BI406"/>
  <c r="BL406"/>
  <c r="BI407"/>
  <c r="BL407"/>
  <c r="BI408"/>
  <c r="BL408"/>
  <c r="BI409"/>
  <c r="BL409"/>
  <c r="BI410"/>
  <c r="BL410"/>
  <c r="BI411"/>
  <c r="BL411"/>
  <c r="BI412"/>
  <c r="BL412"/>
  <c r="BI413"/>
  <c r="BL413"/>
  <c r="BI414"/>
  <c r="BL414"/>
  <c r="BI415"/>
  <c r="BL415"/>
  <c r="BI416"/>
  <c r="BL416"/>
  <c r="BI417"/>
  <c r="BL417"/>
  <c r="BI418"/>
  <c r="BL418"/>
  <c r="BI419"/>
  <c r="BL419"/>
  <c r="BI420"/>
  <c r="BL420"/>
  <c r="BI421"/>
  <c r="BL421"/>
  <c r="BI422"/>
  <c r="BL422"/>
  <c r="BI423"/>
  <c r="BL423"/>
  <c r="BI424"/>
  <c r="BL424"/>
  <c r="BI425"/>
  <c r="BL425"/>
  <c r="BI426"/>
  <c r="BL426"/>
  <c r="BI427"/>
  <c r="BL427"/>
  <c r="BI428"/>
  <c r="BL428"/>
  <c r="BI429"/>
  <c r="BL429"/>
  <c r="BI430"/>
  <c r="BL430"/>
  <c r="BI431"/>
  <c r="BL431"/>
  <c r="BI432"/>
  <c r="BL432"/>
  <c r="BI433"/>
  <c r="BL433"/>
  <c r="BI434"/>
  <c r="BL434"/>
  <c r="BI435"/>
  <c r="BL435"/>
  <c r="BI436"/>
  <c r="BL436"/>
  <c r="BI437"/>
  <c r="BL437"/>
  <c r="BI438"/>
  <c r="BL438"/>
  <c r="BI439"/>
  <c r="BL439"/>
  <c r="BI440"/>
  <c r="BL440"/>
  <c r="BI441"/>
  <c r="BL441"/>
  <c r="BI442"/>
  <c r="BL442"/>
  <c r="BI443"/>
  <c r="BL443"/>
  <c r="BI444"/>
  <c r="BL444"/>
  <c r="BI445"/>
  <c r="BL445"/>
  <c r="BI446"/>
  <c r="BL446"/>
  <c r="BI447"/>
  <c r="BL447"/>
  <c r="BI448"/>
  <c r="BL448"/>
  <c r="BI449"/>
  <c r="BL449"/>
  <c r="BI450"/>
  <c r="BL450"/>
  <c r="BI451"/>
  <c r="BL451"/>
  <c r="BI452"/>
  <c r="BL452"/>
  <c r="BI453"/>
  <c r="BL453"/>
  <c r="BI454"/>
  <c r="BL454"/>
  <c r="BI455"/>
  <c r="BL455"/>
  <c r="BI456"/>
  <c r="BL456"/>
  <c r="BI457"/>
  <c r="BL457"/>
  <c r="BI458"/>
  <c r="BL458"/>
  <c r="BI459"/>
  <c r="BL459"/>
  <c r="BI460"/>
  <c r="BL460"/>
  <c r="BI461"/>
  <c r="BL461"/>
  <c r="BI462"/>
  <c r="BL462"/>
  <c r="BI463"/>
  <c r="BL463"/>
  <c r="BI464"/>
  <c r="BL464"/>
  <c r="BI465"/>
  <c r="BL465"/>
  <c r="BI466"/>
  <c r="BL466"/>
  <c r="BI467"/>
  <c r="BL467"/>
  <c r="BI468"/>
  <c r="BL468"/>
  <c r="BI469"/>
  <c r="BL469"/>
  <c r="BI470"/>
  <c r="BL470"/>
  <c r="BI471"/>
  <c r="BL471"/>
  <c r="BI472"/>
  <c r="BL472"/>
  <c r="BI473"/>
  <c r="BL473"/>
  <c r="BI474"/>
  <c r="BL474"/>
  <c r="BI475"/>
  <c r="BL475"/>
  <c r="BI476"/>
  <c r="BL476"/>
  <c r="BI477"/>
  <c r="BL477"/>
  <c r="BI478"/>
  <c r="BL478"/>
  <c r="BI479"/>
  <c r="BL479"/>
  <c r="BI480"/>
  <c r="BL480"/>
  <c r="BI481"/>
  <c r="BL481"/>
  <c r="BI482"/>
  <c r="BL482"/>
  <c r="BI483"/>
  <c r="BL483"/>
  <c r="BI484"/>
  <c r="BL484"/>
  <c r="BI485"/>
  <c r="BL485"/>
  <c r="BI486"/>
  <c r="BL486"/>
  <c r="BI487"/>
  <c r="BL487"/>
  <c r="BI488"/>
  <c r="BL488"/>
  <c r="BI489"/>
  <c r="BL489"/>
  <c r="BI490"/>
  <c r="BL490"/>
  <c r="BI491"/>
  <c r="BL491"/>
  <c r="BI492"/>
  <c r="BL492"/>
  <c r="BI493"/>
  <c r="BL493"/>
  <c r="BI494"/>
  <c r="BL494"/>
  <c r="BI495"/>
  <c r="BL495"/>
  <c r="BI496"/>
  <c r="BL496"/>
  <c r="BI497"/>
  <c r="BL497"/>
  <c r="BI498"/>
  <c r="BL498"/>
  <c r="BI499"/>
  <c r="BL499"/>
  <c r="BI500"/>
  <c r="BL500"/>
  <c r="BI501"/>
  <c r="BL501"/>
  <c r="BI502"/>
  <c r="BL502"/>
  <c r="BI503"/>
  <c r="BL503"/>
  <c r="BI504"/>
  <c r="BL504"/>
  <c r="BI505"/>
  <c r="BL505"/>
  <c r="BI506"/>
  <c r="BL506"/>
  <c r="BL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K107"/>
  <c r="BK108"/>
  <c r="BK109"/>
  <c r="BK110"/>
  <c r="BK111"/>
  <c r="BK112"/>
  <c r="BK113"/>
  <c r="BK114"/>
  <c r="BK115"/>
  <c r="BK116"/>
  <c r="BK117"/>
  <c r="BK118"/>
  <c r="BK119"/>
  <c r="BK120"/>
  <c r="BK121"/>
  <c r="BK122"/>
  <c r="BK123"/>
  <c r="BK124"/>
  <c r="BK125"/>
  <c r="BK126"/>
  <c r="BK127"/>
  <c r="BK128"/>
  <c r="BK129"/>
  <c r="BK130"/>
  <c r="BK131"/>
  <c r="BK132"/>
  <c r="BK133"/>
  <c r="BK134"/>
  <c r="BK135"/>
  <c r="BK136"/>
  <c r="BK137"/>
  <c r="BK138"/>
  <c r="BK139"/>
  <c r="BK140"/>
  <c r="BK141"/>
  <c r="BK142"/>
  <c r="BK143"/>
  <c r="BK144"/>
  <c r="BK145"/>
  <c r="BK146"/>
  <c r="BK147"/>
  <c r="BK148"/>
  <c r="BK149"/>
  <c r="BK150"/>
  <c r="BK151"/>
  <c r="BK152"/>
  <c r="BK153"/>
  <c r="BK154"/>
  <c r="BK155"/>
  <c r="BK156"/>
  <c r="BK157"/>
  <c r="BK158"/>
  <c r="BK159"/>
  <c r="BK160"/>
  <c r="BK161"/>
  <c r="BK162"/>
  <c r="BK163"/>
  <c r="BK164"/>
  <c r="BK165"/>
  <c r="BK166"/>
  <c r="BK167"/>
  <c r="BK168"/>
  <c r="BK169"/>
  <c r="BK170"/>
  <c r="BK171"/>
  <c r="BK172"/>
  <c r="BK173"/>
  <c r="BK174"/>
  <c r="BK175"/>
  <c r="BK176"/>
  <c r="BK177"/>
  <c r="BK178"/>
  <c r="BK179"/>
  <c r="BK180"/>
  <c r="BK181"/>
  <c r="BK182"/>
  <c r="BK183"/>
  <c r="BK184"/>
  <c r="BK185"/>
  <c r="BK186"/>
  <c r="BK187"/>
  <c r="BK188"/>
  <c r="BK189"/>
  <c r="BK190"/>
  <c r="BK191"/>
  <c r="BK192"/>
  <c r="BK193"/>
  <c r="BK194"/>
  <c r="BK195"/>
  <c r="BK196"/>
  <c r="BK197"/>
  <c r="BK198"/>
  <c r="BK199"/>
  <c r="BK200"/>
  <c r="BK201"/>
  <c r="BK202"/>
  <c r="BK203"/>
  <c r="BK204"/>
  <c r="BK205"/>
  <c r="BK206"/>
  <c r="BK207"/>
  <c r="BK208"/>
  <c r="BK209"/>
  <c r="BK210"/>
  <c r="BK211"/>
  <c r="BK212"/>
  <c r="BK213"/>
  <c r="BK214"/>
  <c r="BK215"/>
  <c r="BK216"/>
  <c r="BK217"/>
  <c r="BK218"/>
  <c r="BK219"/>
  <c r="BK220"/>
  <c r="BK221"/>
  <c r="BK222"/>
  <c r="BK223"/>
  <c r="BK224"/>
  <c r="BK225"/>
  <c r="BK226"/>
  <c r="BK227"/>
  <c r="BK228"/>
  <c r="BK229"/>
  <c r="BK230"/>
  <c r="BK231"/>
  <c r="BK232"/>
  <c r="BK233"/>
  <c r="BK234"/>
  <c r="BK235"/>
  <c r="BK236"/>
  <c r="BK237"/>
  <c r="BK238"/>
  <c r="BK239"/>
  <c r="BK240"/>
  <c r="BK241"/>
  <c r="BK242"/>
  <c r="BK243"/>
  <c r="BK244"/>
  <c r="BK245"/>
  <c r="BK246"/>
  <c r="BK247"/>
  <c r="BK248"/>
  <c r="BK249"/>
  <c r="BK250"/>
  <c r="BK251"/>
  <c r="BK252"/>
  <c r="BK253"/>
  <c r="BK254"/>
  <c r="BK255"/>
  <c r="BK256"/>
  <c r="BK257"/>
  <c r="BK258"/>
  <c r="BK259"/>
  <c r="BK260"/>
  <c r="BK261"/>
  <c r="BK262"/>
  <c r="BK263"/>
  <c r="BK264"/>
  <c r="BK265"/>
  <c r="BK266"/>
  <c r="BK267"/>
  <c r="BK268"/>
  <c r="BK269"/>
  <c r="BK270"/>
  <c r="BK271"/>
  <c r="BK272"/>
  <c r="BK273"/>
  <c r="BK274"/>
  <c r="BK275"/>
  <c r="BK276"/>
  <c r="BK277"/>
  <c r="BK278"/>
  <c r="BK279"/>
  <c r="BK280"/>
  <c r="BK281"/>
  <c r="BK282"/>
  <c r="BK283"/>
  <c r="BK284"/>
  <c r="BK285"/>
  <c r="BK286"/>
  <c r="BK287"/>
  <c r="BK288"/>
  <c r="BK289"/>
  <c r="BK290"/>
  <c r="BK291"/>
  <c r="BK292"/>
  <c r="BK293"/>
  <c r="BK294"/>
  <c r="BK295"/>
  <c r="BK296"/>
  <c r="BK297"/>
  <c r="BK298"/>
  <c r="BK299"/>
  <c r="BK300"/>
  <c r="BK301"/>
  <c r="BK302"/>
  <c r="BK303"/>
  <c r="BK304"/>
  <c r="BK305"/>
  <c r="BK306"/>
  <c r="BK307"/>
  <c r="BK308"/>
  <c r="BK309"/>
  <c r="BK310"/>
  <c r="BK311"/>
  <c r="BK312"/>
  <c r="BK313"/>
  <c r="BK314"/>
  <c r="BK315"/>
  <c r="BK316"/>
  <c r="BK317"/>
  <c r="BK318"/>
  <c r="BK319"/>
  <c r="BK320"/>
  <c r="BK321"/>
  <c r="BK322"/>
  <c r="BK323"/>
  <c r="BK324"/>
  <c r="BK325"/>
  <c r="BK326"/>
  <c r="BK327"/>
  <c r="BK328"/>
  <c r="BK329"/>
  <c r="BK330"/>
  <c r="BK331"/>
  <c r="BK332"/>
  <c r="BK333"/>
  <c r="BK334"/>
  <c r="BK335"/>
  <c r="BK336"/>
  <c r="BK337"/>
  <c r="BK338"/>
  <c r="BK339"/>
  <c r="BK340"/>
  <c r="BK341"/>
  <c r="BK342"/>
  <c r="BK343"/>
  <c r="BK344"/>
  <c r="BK345"/>
  <c r="BK346"/>
  <c r="BK347"/>
  <c r="BK348"/>
  <c r="BK349"/>
  <c r="BK350"/>
  <c r="BK351"/>
  <c r="BK352"/>
  <c r="BK353"/>
  <c r="BK354"/>
  <c r="BK355"/>
  <c r="BK356"/>
  <c r="BK357"/>
  <c r="BK358"/>
  <c r="BK359"/>
  <c r="BK360"/>
  <c r="BK361"/>
  <c r="BK362"/>
  <c r="BK363"/>
  <c r="BK364"/>
  <c r="BK365"/>
  <c r="BK366"/>
  <c r="BK367"/>
  <c r="BK368"/>
  <c r="BK369"/>
  <c r="BK370"/>
  <c r="BK371"/>
  <c r="BK372"/>
  <c r="BK373"/>
  <c r="BK374"/>
  <c r="BK375"/>
  <c r="BK376"/>
  <c r="BK377"/>
  <c r="BK378"/>
  <c r="BK379"/>
  <c r="BK380"/>
  <c r="BK381"/>
  <c r="BK382"/>
  <c r="BK383"/>
  <c r="BK384"/>
  <c r="BK385"/>
  <c r="BK386"/>
  <c r="BK387"/>
  <c r="BK388"/>
  <c r="BK389"/>
  <c r="BK390"/>
  <c r="BK391"/>
  <c r="BK392"/>
  <c r="BK393"/>
  <c r="BK394"/>
  <c r="BK395"/>
  <c r="BK396"/>
  <c r="BK397"/>
  <c r="BK398"/>
  <c r="BK399"/>
  <c r="BK400"/>
  <c r="BK401"/>
  <c r="BK402"/>
  <c r="BK403"/>
  <c r="BK404"/>
  <c r="BK405"/>
  <c r="BK406"/>
  <c r="BK407"/>
  <c r="BK408"/>
  <c r="BK409"/>
  <c r="BK410"/>
  <c r="BK411"/>
  <c r="BK412"/>
  <c r="BK413"/>
  <c r="BK414"/>
  <c r="BK415"/>
  <c r="BK416"/>
  <c r="BK417"/>
  <c r="BK418"/>
  <c r="BK419"/>
  <c r="BK420"/>
  <c r="BK421"/>
  <c r="BK422"/>
  <c r="BK423"/>
  <c r="BK424"/>
  <c r="BK425"/>
  <c r="BK426"/>
  <c r="BK427"/>
  <c r="BK428"/>
  <c r="BK429"/>
  <c r="BK430"/>
  <c r="BK431"/>
  <c r="BK432"/>
  <c r="BK433"/>
  <c r="BK434"/>
  <c r="BK435"/>
  <c r="BK436"/>
  <c r="BK437"/>
  <c r="BK438"/>
  <c r="BK439"/>
  <c r="BK440"/>
  <c r="BK441"/>
  <c r="BK442"/>
  <c r="BK443"/>
  <c r="BK444"/>
  <c r="BK445"/>
  <c r="BK446"/>
  <c r="BK447"/>
  <c r="BK448"/>
  <c r="BK449"/>
  <c r="BK450"/>
  <c r="BK451"/>
  <c r="BK452"/>
  <c r="BK453"/>
  <c r="BK454"/>
  <c r="BK455"/>
  <c r="BK456"/>
  <c r="BK457"/>
  <c r="BK458"/>
  <c r="BK459"/>
  <c r="BK460"/>
  <c r="BK461"/>
  <c r="BK462"/>
  <c r="BK463"/>
  <c r="BK464"/>
  <c r="BK465"/>
  <c r="BK466"/>
  <c r="BK467"/>
  <c r="BK468"/>
  <c r="BK469"/>
  <c r="BK470"/>
  <c r="BK471"/>
  <c r="BK472"/>
  <c r="BK473"/>
  <c r="BK474"/>
  <c r="BK475"/>
  <c r="BK476"/>
  <c r="BK477"/>
  <c r="BK478"/>
  <c r="BK479"/>
  <c r="BK480"/>
  <c r="BK481"/>
  <c r="BK482"/>
  <c r="BK483"/>
  <c r="BK484"/>
  <c r="BK485"/>
  <c r="BK486"/>
  <c r="BK487"/>
  <c r="BK488"/>
  <c r="BK489"/>
  <c r="BK490"/>
  <c r="BK491"/>
  <c r="BK492"/>
  <c r="BK493"/>
  <c r="BK494"/>
  <c r="BK495"/>
  <c r="BK496"/>
  <c r="BK497"/>
  <c r="BK498"/>
  <c r="BK499"/>
  <c r="BK500"/>
  <c r="BK501"/>
  <c r="BK502"/>
  <c r="BK503"/>
  <c r="BK504"/>
  <c r="BK505"/>
  <c r="BK506"/>
  <c r="BK6"/>
  <c r="BL4"/>
  <c r="BH4"/>
  <c r="BI6"/>
  <c r="BJ7"/>
  <c r="AO319"/>
  <c r="AO320"/>
  <c r="AO321"/>
  <c r="AO322"/>
  <c r="AO323"/>
  <c r="AO324"/>
  <c r="AO325"/>
  <c r="AO326"/>
  <c r="AO327"/>
  <c r="AO328"/>
  <c r="AO329"/>
  <c r="AO330"/>
  <c r="AO331"/>
  <c r="AO332"/>
  <c r="AO333"/>
  <c r="AO334"/>
  <c r="AO335"/>
  <c r="AO336"/>
  <c r="AO337"/>
  <c r="AO338"/>
  <c r="AO339"/>
  <c r="AO340"/>
  <c r="AO341"/>
  <c r="AO342"/>
  <c r="AO343"/>
  <c r="AO344"/>
  <c r="AO345"/>
  <c r="AO346"/>
  <c r="AO347"/>
  <c r="AO348"/>
  <c r="AO349"/>
  <c r="AO350"/>
  <c r="AO351"/>
  <c r="AO352"/>
  <c r="AO353"/>
  <c r="AO354"/>
  <c r="AO355"/>
  <c r="AO356"/>
  <c r="AO357"/>
  <c r="AO358"/>
  <c r="AO359"/>
  <c r="AO360"/>
  <c r="AO361"/>
  <c r="AO362"/>
  <c r="AO363"/>
  <c r="AO364"/>
  <c r="AO365"/>
  <c r="AO366"/>
  <c r="AO367"/>
  <c r="AO368"/>
  <c r="AO369"/>
  <c r="AO370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O371"/>
  <c r="AO372"/>
  <c r="AO373"/>
  <c r="AO374"/>
  <c r="AO375"/>
  <c r="AO376"/>
  <c r="AO377"/>
  <c r="AO378"/>
  <c r="AO379"/>
  <c r="AO380"/>
  <c r="AO381"/>
  <c r="AO382"/>
  <c r="AO383"/>
  <c r="AO384"/>
  <c r="AO385"/>
  <c r="AO386"/>
  <c r="AO387"/>
  <c r="AO388"/>
  <c r="AO389"/>
  <c r="AO390"/>
  <c r="AO391"/>
  <c r="AO392"/>
  <c r="AO393"/>
  <c r="AO394"/>
  <c r="AO395"/>
  <c r="AO396"/>
  <c r="AO397"/>
  <c r="AO398"/>
  <c r="AO399"/>
  <c r="AO400"/>
  <c r="AO401"/>
  <c r="AO402"/>
  <c r="AO403"/>
  <c r="AO404"/>
  <c r="AO405"/>
  <c r="AO406"/>
  <c r="AO407"/>
  <c r="AO408"/>
  <c r="AO409"/>
  <c r="AO410"/>
  <c r="AO411"/>
  <c r="AO412"/>
  <c r="AO413"/>
  <c r="AO414"/>
  <c r="AO415"/>
  <c r="AO416"/>
  <c r="AO417"/>
  <c r="AO418"/>
  <c r="AO419"/>
  <c r="AO420"/>
  <c r="AO421"/>
  <c r="AO422"/>
  <c r="AO423"/>
  <c r="AO424"/>
  <c r="AO425"/>
  <c r="AO426"/>
  <c r="AO427"/>
  <c r="AO428"/>
  <c r="AO429"/>
  <c r="AO430"/>
  <c r="AO431"/>
  <c r="AO432"/>
  <c r="AO433"/>
  <c r="AO434"/>
  <c r="AO435"/>
  <c r="AO436"/>
  <c r="AO437"/>
  <c r="AO438"/>
  <c r="AO439"/>
  <c r="AO440"/>
  <c r="AO441"/>
  <c r="AO442"/>
  <c r="AO443"/>
  <c r="AO444"/>
  <c r="AO445"/>
  <c r="AO446"/>
  <c r="AO447"/>
  <c r="AO448"/>
  <c r="AO449"/>
  <c r="AO450"/>
  <c r="AO451"/>
  <c r="AO452"/>
  <c r="AO453"/>
  <c r="AO454"/>
  <c r="AO455"/>
  <c r="AO456"/>
  <c r="AO457"/>
  <c r="AO458"/>
  <c r="AO459"/>
  <c r="AO460"/>
  <c r="AO461"/>
  <c r="AO462"/>
  <c r="AO463"/>
  <c r="AO464"/>
  <c r="AO465"/>
  <c r="AO466"/>
  <c r="AO467"/>
  <c r="AO468"/>
  <c r="AO469"/>
  <c r="AO470"/>
  <c r="AO471"/>
  <c r="AO472"/>
  <c r="AO473"/>
  <c r="AO474"/>
  <c r="AO475"/>
  <c r="AO476"/>
  <c r="AO477"/>
  <c r="AO478"/>
  <c r="AO479"/>
  <c r="AO480"/>
  <c r="AO481"/>
  <c r="AO482"/>
  <c r="AO483"/>
  <c r="AO484"/>
  <c r="AO485"/>
  <c r="AO486"/>
  <c r="AO487"/>
  <c r="AO488"/>
  <c r="AO489"/>
  <c r="AO490"/>
  <c r="AO491"/>
  <c r="AO492"/>
  <c r="AO493"/>
  <c r="AO494"/>
  <c r="AO495"/>
  <c r="AO496"/>
  <c r="AF371"/>
  <c r="AF372"/>
  <c r="AF373"/>
  <c r="AF374"/>
  <c r="AF375"/>
  <c r="AF376"/>
  <c r="AF377"/>
  <c r="AF378"/>
  <c r="AF379"/>
  <c r="AF380"/>
  <c r="AF381"/>
  <c r="AF382"/>
  <c r="AF383"/>
  <c r="AF384"/>
  <c r="AF385"/>
  <c r="AF386"/>
  <c r="AF387"/>
  <c r="AF388"/>
  <c r="AF389"/>
  <c r="AF390"/>
  <c r="AF391"/>
  <c r="AF392"/>
  <c r="AF393"/>
  <c r="AF394"/>
  <c r="AF395"/>
  <c r="AF396"/>
  <c r="AF397"/>
  <c r="AF398"/>
  <c r="AF399"/>
  <c r="AF400"/>
  <c r="AF401"/>
  <c r="AF402"/>
  <c r="AF403"/>
  <c r="AF404"/>
  <c r="AF405"/>
  <c r="AF406"/>
  <c r="AF407"/>
  <c r="AF408"/>
  <c r="AF409"/>
  <c r="AF410"/>
  <c r="AF411"/>
  <c r="AF412"/>
  <c r="AF413"/>
  <c r="AF414"/>
  <c r="AF415"/>
  <c r="AF416"/>
  <c r="AF417"/>
  <c r="AF418"/>
  <c r="AF419"/>
  <c r="AF420"/>
  <c r="AF421"/>
  <c r="AF422"/>
  <c r="AF423"/>
  <c r="AF424"/>
  <c r="AF425"/>
  <c r="AF426"/>
  <c r="AF427"/>
  <c r="AF428"/>
  <c r="AF429"/>
  <c r="AF430"/>
  <c r="AF431"/>
  <c r="AF432"/>
  <c r="AF433"/>
  <c r="AF434"/>
  <c r="AF435"/>
  <c r="AF436"/>
  <c r="AF437"/>
  <c r="AF438"/>
  <c r="AF439"/>
  <c r="AF440"/>
  <c r="AF441"/>
  <c r="AF442"/>
  <c r="AF443"/>
  <c r="AF444"/>
  <c r="AF445"/>
  <c r="AF446"/>
  <c r="AF447"/>
  <c r="AF448"/>
  <c r="AF449"/>
  <c r="AF450"/>
  <c r="AF451"/>
  <c r="AF452"/>
  <c r="AF453"/>
  <c r="AF454"/>
  <c r="AF455"/>
  <c r="AF456"/>
  <c r="AF457"/>
  <c r="AF458"/>
  <c r="AF459"/>
  <c r="AF460"/>
  <c r="AF461"/>
  <c r="AF462"/>
  <c r="AF463"/>
  <c r="AF464"/>
  <c r="AF465"/>
  <c r="AF466"/>
  <c r="AF467"/>
  <c r="AF468"/>
  <c r="AF469"/>
  <c r="AF470"/>
  <c r="AF471"/>
  <c r="AF472"/>
  <c r="AF473"/>
  <c r="AF474"/>
  <c r="AF475"/>
  <c r="AF476"/>
  <c r="AF477"/>
  <c r="AF478"/>
  <c r="AF479"/>
  <c r="AF480"/>
  <c r="AF481"/>
  <c r="AF482"/>
  <c r="AF483"/>
  <c r="AF484"/>
  <c r="AF485"/>
  <c r="AF486"/>
  <c r="AF487"/>
  <c r="AF488"/>
  <c r="AF489"/>
  <c r="AF490"/>
  <c r="AF491"/>
  <c r="AF492"/>
  <c r="AF493"/>
  <c r="AF494"/>
  <c r="AF495"/>
  <c r="AF496"/>
  <c r="AB497"/>
  <c r="AB498"/>
  <c r="AB499"/>
  <c r="AB500"/>
  <c r="AB501"/>
  <c r="AB502"/>
  <c r="AB503"/>
  <c r="BJ8"/>
  <c r="BJ9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38"/>
  <c r="BJ39"/>
  <c r="BJ40"/>
  <c r="BJ41"/>
  <c r="BJ42"/>
  <c r="BJ43"/>
  <c r="BJ44"/>
  <c r="BJ45"/>
  <c r="BJ46"/>
  <c r="BJ47"/>
  <c r="BJ48"/>
  <c r="BJ49"/>
  <c r="BJ50"/>
  <c r="BJ51"/>
  <c r="BJ52"/>
  <c r="BJ53"/>
  <c r="BJ54"/>
  <c r="BJ55"/>
  <c r="BJ56"/>
  <c r="BJ57"/>
  <c r="BJ58"/>
  <c r="BJ59"/>
  <c r="BJ60"/>
  <c r="BJ61"/>
  <c r="BJ62"/>
  <c r="BJ63"/>
  <c r="BJ64"/>
  <c r="BJ65"/>
  <c r="BJ66"/>
  <c r="BJ67"/>
  <c r="BJ68"/>
  <c r="BJ69"/>
  <c r="BJ70"/>
  <c r="BJ71"/>
  <c r="BJ72"/>
  <c r="BJ73"/>
  <c r="BJ74"/>
  <c r="BJ75"/>
  <c r="BJ76"/>
  <c r="BJ77"/>
  <c r="BJ78"/>
  <c r="BJ79"/>
  <c r="BJ80"/>
  <c r="BJ81"/>
  <c r="BJ82"/>
  <c r="BJ83"/>
  <c r="BJ84"/>
  <c r="BJ85"/>
  <c r="BJ86"/>
  <c r="BJ87"/>
  <c r="BJ88"/>
  <c r="BJ89"/>
  <c r="BJ90"/>
  <c r="BJ91"/>
  <c r="BJ92"/>
  <c r="BJ93"/>
  <c r="BJ94"/>
  <c r="BJ95"/>
  <c r="BJ96"/>
  <c r="BJ97"/>
  <c r="BJ98"/>
  <c r="BJ99"/>
  <c r="BJ100"/>
  <c r="BJ101"/>
  <c r="BJ102"/>
  <c r="BJ103"/>
  <c r="BJ104"/>
  <c r="BJ105"/>
  <c r="BJ106"/>
  <c r="BJ107"/>
  <c r="BJ108"/>
  <c r="BJ109"/>
  <c r="BJ110"/>
  <c r="BJ111"/>
  <c r="BJ112"/>
  <c r="BJ113"/>
  <c r="BJ114"/>
  <c r="BJ115"/>
  <c r="BJ116"/>
  <c r="BJ117"/>
  <c r="BJ118"/>
  <c r="BJ119"/>
  <c r="BJ120"/>
  <c r="BJ121"/>
  <c r="BJ122"/>
  <c r="BJ123"/>
  <c r="BJ124"/>
  <c r="BJ125"/>
  <c r="BJ126"/>
  <c r="BJ127"/>
  <c r="BJ128"/>
  <c r="BJ129"/>
  <c r="BJ130"/>
  <c r="BJ131"/>
  <c r="BJ132"/>
  <c r="BJ133"/>
  <c r="BJ134"/>
  <c r="BJ135"/>
  <c r="BJ136"/>
  <c r="BJ137"/>
  <c r="BJ138"/>
  <c r="BJ139"/>
  <c r="BJ140"/>
  <c r="BJ141"/>
  <c r="BJ142"/>
  <c r="BJ143"/>
  <c r="BJ144"/>
  <c r="BJ145"/>
  <c r="BJ146"/>
  <c r="BJ147"/>
  <c r="BJ148"/>
  <c r="BJ149"/>
  <c r="BJ150"/>
  <c r="BJ151"/>
  <c r="BJ152"/>
  <c r="BJ153"/>
  <c r="BJ154"/>
  <c r="BJ155"/>
  <c r="BJ156"/>
  <c r="BJ157"/>
  <c r="BJ158"/>
  <c r="BJ159"/>
  <c r="BJ160"/>
  <c r="BJ161"/>
  <c r="BJ162"/>
  <c r="BJ163"/>
  <c r="BJ164"/>
  <c r="BJ165"/>
  <c r="BJ166"/>
  <c r="BJ167"/>
  <c r="BJ168"/>
  <c r="BJ169"/>
  <c r="BJ170"/>
  <c r="BJ171"/>
  <c r="BJ172"/>
  <c r="BJ173"/>
  <c r="BJ174"/>
  <c r="BJ175"/>
  <c r="BJ176"/>
  <c r="BJ177"/>
  <c r="BJ178"/>
  <c r="BJ179"/>
  <c r="BJ180"/>
  <c r="BJ181"/>
  <c r="BJ182"/>
  <c r="BJ183"/>
  <c r="BJ184"/>
  <c r="BJ185"/>
  <c r="BJ186"/>
  <c r="BJ187"/>
  <c r="BJ188"/>
  <c r="BJ189"/>
  <c r="BJ190"/>
  <c r="BJ191"/>
  <c r="BJ192"/>
  <c r="BJ193"/>
  <c r="BJ194"/>
  <c r="BJ195"/>
  <c r="BJ196"/>
  <c r="BJ197"/>
  <c r="BJ198"/>
  <c r="BJ199"/>
  <c r="BJ200"/>
  <c r="BJ201"/>
  <c r="BJ202"/>
  <c r="BJ203"/>
  <c r="BJ204"/>
  <c r="BJ205"/>
  <c r="BJ206"/>
  <c r="BJ207"/>
  <c r="BJ208"/>
  <c r="BJ209"/>
  <c r="BJ210"/>
  <c r="BJ211"/>
  <c r="BJ212"/>
  <c r="BJ213"/>
  <c r="BJ214"/>
  <c r="BJ215"/>
  <c r="BJ216"/>
  <c r="BJ217"/>
  <c r="BJ218"/>
  <c r="BJ219"/>
  <c r="BJ220"/>
  <c r="BJ221"/>
  <c r="BJ222"/>
  <c r="BJ223"/>
  <c r="BJ224"/>
  <c r="BJ225"/>
  <c r="BJ226"/>
  <c r="BJ227"/>
  <c r="BJ228"/>
  <c r="BJ229"/>
  <c r="BJ230"/>
  <c r="BJ231"/>
  <c r="BJ232"/>
  <c r="BJ233"/>
  <c r="BJ234"/>
  <c r="BJ235"/>
  <c r="BJ236"/>
  <c r="BJ237"/>
  <c r="BJ238"/>
  <c r="BJ239"/>
  <c r="BJ240"/>
  <c r="BJ241"/>
  <c r="BJ242"/>
  <c r="BJ243"/>
  <c r="BJ244"/>
  <c r="BJ245"/>
  <c r="BJ246"/>
  <c r="BJ247"/>
  <c r="BJ248"/>
  <c r="BJ249"/>
  <c r="BJ250"/>
  <c r="BJ251"/>
  <c r="BJ252"/>
  <c r="BJ253"/>
  <c r="BJ254"/>
  <c r="BJ255"/>
  <c r="BJ256"/>
  <c r="BJ257"/>
  <c r="BJ258"/>
  <c r="BJ259"/>
  <c r="BJ260"/>
  <c r="BJ261"/>
  <c r="BJ262"/>
  <c r="BJ263"/>
  <c r="BJ264"/>
  <c r="BJ265"/>
  <c r="BJ266"/>
  <c r="BJ267"/>
  <c r="BJ268"/>
  <c r="BJ269"/>
  <c r="BJ270"/>
  <c r="BJ271"/>
  <c r="BJ272"/>
  <c r="BJ273"/>
  <c r="BJ274"/>
  <c r="BJ275"/>
  <c r="BJ276"/>
  <c r="BJ277"/>
  <c r="BJ278"/>
  <c r="BJ279"/>
  <c r="BJ280"/>
  <c r="BJ281"/>
  <c r="BJ282"/>
  <c r="BJ283"/>
  <c r="BJ284"/>
  <c r="BJ285"/>
  <c r="BJ286"/>
  <c r="BJ287"/>
  <c r="BJ288"/>
  <c r="BJ289"/>
  <c r="BJ290"/>
  <c r="BJ291"/>
  <c r="BJ292"/>
  <c r="BJ293"/>
  <c r="BJ294"/>
  <c r="BJ295"/>
  <c r="BJ296"/>
  <c r="BJ297"/>
  <c r="BJ298"/>
  <c r="BJ299"/>
  <c r="BJ300"/>
  <c r="BJ301"/>
  <c r="BJ302"/>
  <c r="BJ303"/>
  <c r="BJ304"/>
  <c r="BJ305"/>
  <c r="BJ306"/>
  <c r="BJ307"/>
  <c r="BJ308"/>
  <c r="BJ309"/>
  <c r="BJ310"/>
  <c r="BJ311"/>
  <c r="BJ312"/>
  <c r="BJ313"/>
  <c r="BJ314"/>
  <c r="BJ315"/>
  <c r="BJ316"/>
  <c r="BJ317"/>
  <c r="BJ318"/>
  <c r="BJ319"/>
  <c r="BJ320"/>
  <c r="BJ321"/>
  <c r="BJ322"/>
  <c r="BJ323"/>
  <c r="BJ324"/>
  <c r="BJ325"/>
  <c r="BJ326"/>
  <c r="BJ327"/>
  <c r="BJ328"/>
  <c r="BJ329"/>
  <c r="BJ330"/>
  <c r="BJ331"/>
  <c r="BJ332"/>
  <c r="BJ333"/>
  <c r="BJ334"/>
  <c r="BJ335"/>
  <c r="BJ336"/>
  <c r="BJ337"/>
  <c r="BJ338"/>
  <c r="BJ339"/>
  <c r="BJ340"/>
  <c r="BJ341"/>
  <c r="BJ342"/>
  <c r="BJ343"/>
  <c r="BJ344"/>
  <c r="BJ345"/>
  <c r="BJ346"/>
  <c r="BJ347"/>
  <c r="BJ348"/>
  <c r="BJ349"/>
  <c r="BJ350"/>
  <c r="BJ351"/>
  <c r="BJ352"/>
  <c r="BJ353"/>
  <c r="BJ354"/>
  <c r="BJ355"/>
  <c r="BJ356"/>
  <c r="BJ357"/>
  <c r="BJ358"/>
  <c r="BJ359"/>
  <c r="BJ360"/>
  <c r="BJ361"/>
  <c r="BJ362"/>
  <c r="BJ363"/>
  <c r="BJ364"/>
  <c r="BJ365"/>
  <c r="BJ366"/>
  <c r="BJ367"/>
  <c r="BJ368"/>
  <c r="BJ369"/>
  <c r="BJ370"/>
  <c r="BJ371"/>
  <c r="BJ372"/>
  <c r="BJ373"/>
  <c r="BJ374"/>
  <c r="BJ375"/>
  <c r="BJ376"/>
  <c r="BJ377"/>
  <c r="BJ378"/>
  <c r="BJ379"/>
  <c r="BJ380"/>
  <c r="BJ381"/>
  <c r="BJ382"/>
  <c r="BJ383"/>
  <c r="BJ384"/>
  <c r="BJ385"/>
  <c r="BJ386"/>
  <c r="BJ387"/>
  <c r="BJ388"/>
  <c r="BJ389"/>
  <c r="BJ390"/>
  <c r="BJ391"/>
  <c r="BJ392"/>
  <c r="BJ393"/>
  <c r="BJ394"/>
  <c r="BJ395"/>
  <c r="BJ396"/>
  <c r="BJ397"/>
  <c r="BJ398"/>
  <c r="BJ399"/>
  <c r="BJ400"/>
  <c r="BJ401"/>
  <c r="BJ402"/>
  <c r="BJ403"/>
  <c r="BJ404"/>
  <c r="BJ405"/>
  <c r="BJ406"/>
  <c r="BJ407"/>
  <c r="BJ408"/>
  <c r="BJ409"/>
  <c r="BJ410"/>
  <c r="BJ411"/>
  <c r="BJ412"/>
  <c r="BJ413"/>
  <c r="BJ414"/>
  <c r="BJ415"/>
  <c r="BJ416"/>
  <c r="BJ417"/>
  <c r="BJ418"/>
  <c r="BJ419"/>
  <c r="BJ420"/>
  <c r="BJ421"/>
  <c r="BJ422"/>
  <c r="BJ423"/>
  <c r="BJ424"/>
  <c r="BJ425"/>
  <c r="BJ426"/>
  <c r="BJ427"/>
  <c r="BJ428"/>
  <c r="BJ429"/>
  <c r="BJ430"/>
  <c r="BJ431"/>
  <c r="BJ432"/>
  <c r="BJ433"/>
  <c r="BJ434"/>
  <c r="BJ435"/>
  <c r="BJ436"/>
  <c r="BJ437"/>
  <c r="BJ438"/>
  <c r="BJ439"/>
  <c r="BJ440"/>
  <c r="BJ441"/>
  <c r="BJ442"/>
  <c r="BJ443"/>
  <c r="BJ444"/>
  <c r="BJ445"/>
  <c r="BJ446"/>
  <c r="BJ447"/>
  <c r="BJ448"/>
  <c r="BJ449"/>
  <c r="BJ450"/>
  <c r="BJ451"/>
  <c r="BJ452"/>
  <c r="BJ453"/>
  <c r="BJ454"/>
  <c r="BJ455"/>
  <c r="BJ456"/>
  <c r="BJ457"/>
  <c r="BJ458"/>
  <c r="BJ459"/>
  <c r="BJ460"/>
  <c r="BJ461"/>
  <c r="BJ462"/>
  <c r="BJ463"/>
  <c r="BJ464"/>
  <c r="BJ465"/>
  <c r="BJ466"/>
  <c r="BJ467"/>
  <c r="BJ468"/>
  <c r="BJ469"/>
  <c r="BJ470"/>
  <c r="BJ471"/>
  <c r="BJ472"/>
  <c r="BJ473"/>
  <c r="BJ474"/>
  <c r="BJ475"/>
  <c r="BJ476"/>
  <c r="BJ477"/>
  <c r="BJ478"/>
  <c r="BJ479"/>
  <c r="BJ480"/>
  <c r="BJ481"/>
  <c r="BJ482"/>
  <c r="BJ483"/>
  <c r="BJ484"/>
  <c r="BJ485"/>
  <c r="BJ486"/>
  <c r="BJ487"/>
  <c r="BJ488"/>
  <c r="BJ489"/>
  <c r="BJ490"/>
  <c r="BJ491"/>
  <c r="BJ492"/>
  <c r="BJ493"/>
  <c r="BJ494"/>
  <c r="BJ495"/>
  <c r="BJ496"/>
  <c r="BJ497"/>
  <c r="BJ498"/>
  <c r="BJ499"/>
  <c r="BJ500"/>
  <c r="BJ501"/>
  <c r="BJ502"/>
  <c r="BJ503"/>
  <c r="BJ504"/>
  <c r="BJ505"/>
  <c r="BJ506"/>
  <c r="BJ507"/>
  <c r="AM319"/>
  <c r="AM320"/>
  <c r="AM321"/>
  <c r="AM322"/>
  <c r="AM323"/>
  <c r="AM324"/>
  <c r="AM325"/>
  <c r="AM326"/>
  <c r="AM327"/>
  <c r="AM328"/>
  <c r="AM329"/>
  <c r="AM330"/>
  <c r="AM331"/>
  <c r="AM332"/>
  <c r="AM333"/>
  <c r="AM334"/>
  <c r="AM335"/>
  <c r="AM336"/>
  <c r="AM337"/>
  <c r="AM338"/>
  <c r="AM339"/>
  <c r="AM340"/>
  <c r="AM341"/>
  <c r="AM342"/>
  <c r="AM343"/>
  <c r="AM344"/>
  <c r="AM345"/>
  <c r="AM346"/>
  <c r="AM347"/>
  <c r="AM348"/>
  <c r="AM349"/>
  <c r="AM350"/>
  <c r="AM351"/>
  <c r="AM352"/>
  <c r="AM353"/>
  <c r="AM354"/>
  <c r="AM355"/>
  <c r="AM356"/>
  <c r="AM357"/>
  <c r="AM358"/>
  <c r="AM359"/>
  <c r="AM360"/>
  <c r="AM361"/>
  <c r="AM362"/>
  <c r="AM363"/>
  <c r="AM364"/>
  <c r="AM365"/>
  <c r="AM366"/>
  <c r="AM367"/>
  <c r="AM368"/>
  <c r="AM369"/>
  <c r="AM370"/>
  <c r="AM371"/>
  <c r="AM372"/>
  <c r="AM373"/>
  <c r="AM374"/>
  <c r="AM375"/>
  <c r="AM376"/>
  <c r="AM377"/>
  <c r="AM378"/>
  <c r="AM379"/>
  <c r="AM380"/>
  <c r="AM381"/>
  <c r="AM382"/>
  <c r="AM383"/>
  <c r="AM384"/>
  <c r="AM385"/>
  <c r="AM386"/>
  <c r="AM387"/>
  <c r="AM388"/>
  <c r="AM389"/>
  <c r="AM390"/>
  <c r="AM391"/>
  <c r="AM392"/>
  <c r="AM393"/>
  <c r="AM394"/>
  <c r="AM395"/>
  <c r="AM396"/>
  <c r="AM397"/>
  <c r="AM398"/>
  <c r="AM399"/>
  <c r="AM400"/>
  <c r="AM401"/>
  <c r="AM402"/>
  <c r="AM403"/>
  <c r="AM404"/>
  <c r="AM405"/>
  <c r="AM406"/>
  <c r="AM407"/>
  <c r="AM408"/>
  <c r="AM409"/>
  <c r="AM410"/>
  <c r="AM411"/>
  <c r="AM412"/>
  <c r="AM413"/>
  <c r="AM414"/>
  <c r="AM415"/>
  <c r="AM416"/>
  <c r="AM417"/>
  <c r="AM418"/>
  <c r="AM419"/>
  <c r="AM420"/>
  <c r="AM421"/>
  <c r="AM422"/>
  <c r="AM423"/>
  <c r="AM424"/>
  <c r="AM425"/>
  <c r="AM426"/>
  <c r="AM427"/>
  <c r="AM428"/>
  <c r="AM429"/>
  <c r="AM430"/>
  <c r="AM431"/>
  <c r="AM432"/>
  <c r="AM433"/>
  <c r="AM434"/>
  <c r="AM435"/>
  <c r="AM436"/>
  <c r="AM437"/>
  <c r="AM438"/>
  <c r="AM439"/>
  <c r="AM440"/>
  <c r="AM441"/>
  <c r="AM442"/>
  <c r="AM443"/>
  <c r="AM444"/>
  <c r="AM445"/>
  <c r="AM446"/>
  <c r="AM447"/>
  <c r="AM448"/>
  <c r="AM449"/>
  <c r="AM450"/>
  <c r="AM451"/>
  <c r="AM452"/>
  <c r="AM453"/>
  <c r="AM454"/>
  <c r="AM455"/>
  <c r="AM456"/>
  <c r="AM457"/>
  <c r="AM458"/>
  <c r="AM459"/>
  <c r="AM460"/>
  <c r="AM461"/>
  <c r="AM462"/>
  <c r="AM463"/>
  <c r="AM464"/>
  <c r="AM465"/>
  <c r="AM466"/>
  <c r="AM467"/>
  <c r="AM468"/>
  <c r="AM469"/>
  <c r="AM470"/>
  <c r="AM471"/>
  <c r="AM472"/>
  <c r="AM473"/>
  <c r="AM474"/>
  <c r="AM475"/>
  <c r="AM476"/>
  <c r="AM477"/>
  <c r="AM478"/>
  <c r="AM479"/>
  <c r="AM480"/>
  <c r="AM481"/>
  <c r="AM482"/>
  <c r="AM483"/>
  <c r="AM484"/>
  <c r="AM485"/>
  <c r="AM486"/>
  <c r="AM487"/>
  <c r="AM488"/>
  <c r="AM489"/>
  <c r="AM490"/>
  <c r="AM491"/>
  <c r="AM492"/>
  <c r="AM493"/>
  <c r="AM494"/>
  <c r="AM495"/>
  <c r="AM496"/>
  <c r="BI79"/>
  <c r="AE6"/>
  <c r="AD6"/>
  <c r="Z6"/>
  <c r="AN6"/>
  <c r="AA6"/>
  <c r="BH283"/>
  <c r="BH287"/>
  <c r="BH289"/>
  <c r="BH293"/>
  <c r="BH294"/>
  <c r="BH299"/>
  <c r="BH305"/>
  <c r="BH311"/>
  <c r="AT504"/>
  <c r="AT505"/>
  <c r="AT506"/>
  <c r="AT507"/>
  <c r="AF497"/>
  <c r="AF498"/>
  <c r="AF499"/>
  <c r="AF500"/>
  <c r="AF501"/>
  <c r="AF502"/>
  <c r="AF503"/>
  <c r="BH319"/>
  <c r="BH332"/>
  <c r="BH335"/>
  <c r="BH336"/>
  <c r="BH337"/>
  <c r="BH347"/>
  <c r="BH348"/>
  <c r="BH350"/>
  <c r="BH353"/>
  <c r="BH359"/>
  <c r="BH369"/>
  <c r="BH370"/>
  <c r="BH374"/>
  <c r="BH380"/>
  <c r="BH389"/>
  <c r="BH391"/>
  <c r="BH398"/>
  <c r="BH407"/>
  <c r="BH410"/>
  <c r="BH411"/>
  <c r="BH412"/>
  <c r="BH419"/>
  <c r="BH420"/>
  <c r="BH422"/>
  <c r="BH433"/>
  <c r="BH434"/>
  <c r="BH449"/>
  <c r="BH450"/>
  <c r="BH459"/>
  <c r="BH464"/>
  <c r="BH469"/>
  <c r="BH472"/>
  <c r="BH476"/>
  <c r="BH477"/>
  <c r="BH478"/>
  <c r="BH479"/>
  <c r="BH482"/>
  <c r="BH487"/>
  <c r="BH488"/>
  <c r="BH489"/>
  <c r="BH491"/>
  <c r="BH495"/>
  <c r="AB504"/>
  <c r="AB505"/>
  <c r="AB506"/>
  <c r="AB507"/>
  <c r="AO497"/>
  <c r="AO498"/>
  <c r="AO499"/>
  <c r="AO500"/>
  <c r="AO501"/>
  <c r="AO502"/>
  <c r="AO503"/>
  <c r="AM497"/>
  <c r="AM498"/>
  <c r="AM499"/>
  <c r="AM500"/>
  <c r="AM501"/>
  <c r="AM502"/>
  <c r="AM503"/>
  <c r="BH496"/>
  <c r="AF504"/>
  <c r="AF505"/>
  <c r="AF506"/>
  <c r="AF507"/>
  <c r="AM504"/>
  <c r="AM505"/>
  <c r="AM506"/>
  <c r="AM507"/>
  <c r="AO504"/>
  <c r="AO505"/>
  <c r="AO506"/>
  <c r="AO507"/>
  <c r="D6" i="3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E5"/>
  <c r="F5"/>
  <c r="AS6" i="1"/>
  <c r="AJ6"/>
  <c r="A6" i="7"/>
  <c r="B6"/>
  <c r="C6"/>
  <c r="F7"/>
  <c r="A7"/>
  <c r="B7"/>
  <c r="C7"/>
  <c r="F8"/>
  <c r="A8"/>
  <c r="B8"/>
  <c r="C8"/>
  <c r="F9"/>
  <c r="A9"/>
  <c r="B9"/>
  <c r="C9"/>
  <c r="F10"/>
  <c r="A10"/>
  <c r="B10"/>
  <c r="C10"/>
  <c r="F11"/>
  <c r="A11"/>
  <c r="B11"/>
  <c r="C11"/>
  <c r="F12"/>
  <c r="A12"/>
  <c r="B12"/>
  <c r="C12"/>
  <c r="F13"/>
  <c r="A13"/>
  <c r="B13"/>
  <c r="C13"/>
  <c r="F14"/>
  <c r="A14"/>
  <c r="B14"/>
  <c r="C14"/>
  <c r="F15"/>
  <c r="A15"/>
  <c r="B15"/>
  <c r="C15"/>
  <c r="F16"/>
  <c r="A16"/>
  <c r="B16"/>
  <c r="C16"/>
  <c r="F17"/>
  <c r="A17"/>
  <c r="B17"/>
  <c r="C17"/>
  <c r="F18"/>
  <c r="A18"/>
  <c r="B18"/>
  <c r="C18"/>
  <c r="F19"/>
  <c r="A19"/>
  <c r="B19"/>
  <c r="C19"/>
  <c r="F20"/>
  <c r="A20"/>
  <c r="B20"/>
  <c r="C20"/>
  <c r="F21"/>
  <c r="A21"/>
  <c r="B21"/>
  <c r="C21"/>
  <c r="F22"/>
  <c r="A22"/>
  <c r="B22"/>
  <c r="C22"/>
  <c r="F23"/>
  <c r="A23"/>
  <c r="B23"/>
  <c r="C23"/>
  <c r="F24"/>
  <c r="A24"/>
  <c r="B24"/>
  <c r="C24"/>
  <c r="F25"/>
  <c r="A25"/>
  <c r="B25"/>
  <c r="C25"/>
  <c r="F26"/>
  <c r="A26"/>
  <c r="B26"/>
  <c r="C26"/>
  <c r="F27"/>
  <c r="A27"/>
  <c r="B27"/>
  <c r="C27"/>
  <c r="F28"/>
  <c r="A28"/>
  <c r="B28"/>
  <c r="C28"/>
  <c r="F29"/>
  <c r="A29"/>
  <c r="B29"/>
  <c r="C29"/>
  <c r="F30"/>
  <c r="A30"/>
  <c r="B30"/>
  <c r="C30"/>
  <c r="F31"/>
  <c r="A31"/>
  <c r="B31"/>
  <c r="C31"/>
  <c r="F32"/>
  <c r="A32"/>
  <c r="B32"/>
  <c r="C32"/>
  <c r="F33"/>
  <c r="A33"/>
  <c r="B33"/>
  <c r="C33"/>
  <c r="F34"/>
  <c r="A34"/>
  <c r="B34"/>
  <c r="C34"/>
  <c r="F35"/>
  <c r="A35"/>
  <c r="B35"/>
  <c r="C35"/>
  <c r="F36"/>
  <c r="A36"/>
  <c r="B36"/>
  <c r="C36"/>
  <c r="F37"/>
  <c r="A37"/>
  <c r="B37"/>
  <c r="C37"/>
  <c r="F38"/>
  <c r="A38"/>
  <c r="B38"/>
  <c r="C38"/>
  <c r="F39"/>
  <c r="A39"/>
  <c r="B39"/>
  <c r="C39"/>
  <c r="F40"/>
  <c r="A40"/>
  <c r="B40"/>
  <c r="C40"/>
  <c r="F41"/>
  <c r="A41"/>
  <c r="B41"/>
  <c r="C41"/>
  <c r="F42"/>
  <c r="A42"/>
  <c r="B42"/>
  <c r="C42"/>
  <c r="F43"/>
  <c r="A43"/>
  <c r="B43"/>
  <c r="C43"/>
  <c r="F44"/>
  <c r="A44"/>
  <c r="B44"/>
  <c r="C44"/>
  <c r="F45"/>
  <c r="A45"/>
  <c r="B45"/>
  <c r="C45"/>
  <c r="F46"/>
  <c r="A46"/>
  <c r="B46"/>
  <c r="C46"/>
  <c r="F47"/>
  <c r="A47"/>
  <c r="B47"/>
  <c r="C47"/>
  <c r="F48"/>
  <c r="A48"/>
  <c r="B48"/>
  <c r="C48"/>
  <c r="F49"/>
  <c r="A49"/>
  <c r="B49"/>
  <c r="C49"/>
  <c r="F50"/>
  <c r="A50"/>
  <c r="B50"/>
  <c r="C50"/>
  <c r="F51"/>
  <c r="A51"/>
  <c r="B51"/>
  <c r="C51"/>
  <c r="F52"/>
  <c r="A52"/>
  <c r="B52"/>
  <c r="C52"/>
  <c r="F53"/>
  <c r="A53"/>
  <c r="B53"/>
  <c r="C53"/>
  <c r="F54"/>
  <c r="A54"/>
  <c r="B54"/>
  <c r="C54"/>
  <c r="F55"/>
  <c r="A55"/>
  <c r="B55"/>
  <c r="C55"/>
  <c r="F56"/>
  <c r="A56"/>
  <c r="B56"/>
  <c r="C56"/>
  <c r="F57"/>
  <c r="A57"/>
  <c r="B57"/>
  <c r="C57"/>
  <c r="F58"/>
  <c r="A58"/>
  <c r="B58"/>
  <c r="C58"/>
  <c r="F59"/>
  <c r="A59"/>
  <c r="B59"/>
  <c r="C59"/>
  <c r="F60"/>
  <c r="A60"/>
  <c r="B60"/>
  <c r="C60"/>
  <c r="F61"/>
  <c r="A61"/>
  <c r="B61"/>
  <c r="C61"/>
  <c r="F62"/>
  <c r="A62"/>
  <c r="B62"/>
  <c r="C62"/>
  <c r="F63"/>
  <c r="A63"/>
  <c r="B63"/>
  <c r="C63"/>
  <c r="F64"/>
  <c r="A64"/>
  <c r="B64"/>
  <c r="C64"/>
  <c r="F65"/>
  <c r="A65"/>
  <c r="B65"/>
  <c r="C65"/>
  <c r="F66"/>
  <c r="A66"/>
  <c r="B66"/>
  <c r="C66"/>
  <c r="F67"/>
  <c r="A67"/>
  <c r="B67"/>
  <c r="C67"/>
  <c r="F68"/>
  <c r="A68"/>
  <c r="B68"/>
  <c r="C68"/>
  <c r="F69"/>
  <c r="A69"/>
  <c r="B69"/>
  <c r="C69"/>
  <c r="F70"/>
  <c r="A70"/>
  <c r="B70"/>
  <c r="C70"/>
  <c r="F71"/>
  <c r="A71"/>
  <c r="B71"/>
  <c r="C71"/>
  <c r="F72"/>
  <c r="A72"/>
  <c r="B72"/>
  <c r="C72"/>
  <c r="F73"/>
  <c r="A73"/>
  <c r="B73"/>
  <c r="C73"/>
  <c r="F74"/>
  <c r="A74"/>
  <c r="B74"/>
  <c r="C74"/>
  <c r="F75"/>
  <c r="A75"/>
  <c r="B75"/>
  <c r="C75"/>
  <c r="F76"/>
  <c r="A76"/>
  <c r="B76"/>
  <c r="C76"/>
  <c r="F77"/>
  <c r="A77"/>
  <c r="B77"/>
  <c r="C77"/>
  <c r="F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A78"/>
  <c r="B78" s="1"/>
  <c r="C78" l="1"/>
  <c r="F79" l="1"/>
  <c r="D78"/>
  <c r="E78" s="1"/>
  <c r="B79" l="1"/>
  <c r="C79" l="1"/>
  <c r="F80" l="1"/>
  <c r="D79"/>
  <c r="E79" s="1"/>
  <c r="B80" l="1"/>
  <c r="C80" l="1"/>
  <c r="F81" l="1"/>
  <c r="D80"/>
  <c r="E80" s="1"/>
  <c r="B81" l="1"/>
  <c r="C81" l="1"/>
  <c r="F82" l="1"/>
  <c r="D81"/>
  <c r="E81" s="1"/>
  <c r="B82" l="1"/>
  <c r="C82" l="1"/>
  <c r="F83" l="1"/>
  <c r="D82"/>
  <c r="E82" s="1"/>
  <c r="B83" l="1"/>
  <c r="C83" s="1"/>
  <c r="F84" l="1"/>
  <c r="B84" s="1"/>
  <c r="C84"/>
  <c r="D83"/>
  <c r="E83" s="1"/>
  <c r="F85" l="1"/>
  <c r="B85" s="1"/>
  <c r="C85"/>
  <c r="D84"/>
  <c r="E84" s="1"/>
  <c r="F86" l="1"/>
  <c r="B86" s="1"/>
  <c r="C86"/>
  <c r="D85"/>
  <c r="E85" s="1"/>
  <c r="F87" l="1"/>
  <c r="B87" s="1"/>
  <c r="C87"/>
  <c r="D86"/>
  <c r="E86" s="1"/>
  <c r="F88" l="1"/>
  <c r="B88" s="1"/>
  <c r="C88"/>
  <c r="D87"/>
  <c r="E87" s="1"/>
  <c r="F89" l="1"/>
  <c r="B89" s="1"/>
  <c r="C89"/>
  <c r="D88"/>
  <c r="E88" s="1"/>
  <c r="F90" l="1"/>
  <c r="B90" s="1"/>
  <c r="C90"/>
  <c r="D89"/>
  <c r="E89" s="1"/>
  <c r="F91" l="1"/>
  <c r="B91" s="1"/>
  <c r="C91"/>
  <c r="D90"/>
  <c r="E90" s="1"/>
  <c r="F92" l="1"/>
  <c r="B92" s="1"/>
  <c r="C92"/>
  <c r="D91"/>
  <c r="E91" s="1"/>
  <c r="F93" l="1"/>
  <c r="B93" s="1"/>
  <c r="C93"/>
  <c r="D92"/>
  <c r="E92" s="1"/>
  <c r="F94" l="1"/>
  <c r="B94" s="1"/>
  <c r="C94"/>
  <c r="D93"/>
  <c r="E93" s="1"/>
  <c r="F95" l="1"/>
  <c r="B95" s="1"/>
  <c r="C95"/>
  <c r="D94"/>
  <c r="E94" s="1"/>
  <c r="F96" l="1"/>
  <c r="B96" s="1"/>
  <c r="C96"/>
  <c r="D95"/>
  <c r="E95" s="1"/>
  <c r="F97" l="1"/>
  <c r="B97" s="1"/>
  <c r="C97"/>
  <c r="D96"/>
  <c r="E96" s="1"/>
  <c r="F98" l="1"/>
  <c r="B98" s="1"/>
  <c r="C98"/>
  <c r="D97"/>
  <c r="E97" s="1"/>
  <c r="F99" l="1"/>
  <c r="B99" s="1"/>
  <c r="C99"/>
  <c r="D98"/>
  <c r="E98" s="1"/>
  <c r="F100" l="1"/>
  <c r="B100" s="1"/>
  <c r="C100"/>
  <c r="D99"/>
  <c r="E99" s="1"/>
  <c r="F101" l="1"/>
  <c r="B101" s="1"/>
  <c r="C101"/>
  <c r="D100"/>
  <c r="E100" s="1"/>
  <c r="F102" l="1"/>
  <c r="B102" s="1"/>
  <c r="C102"/>
  <c r="D101"/>
  <c r="E101" s="1"/>
  <c r="F103" l="1"/>
  <c r="B103" s="1"/>
  <c r="C103"/>
  <c r="D102"/>
  <c r="E102" s="1"/>
  <c r="F104" l="1"/>
  <c r="B104" s="1"/>
  <c r="C104"/>
  <c r="D103"/>
  <c r="E103" s="1"/>
  <c r="F105" l="1"/>
  <c r="B105" s="1"/>
  <c r="C105"/>
  <c r="D104"/>
  <c r="E104" s="1"/>
  <c r="F106" l="1"/>
  <c r="B106" s="1"/>
  <c r="C106"/>
  <c r="D105"/>
  <c r="E105" s="1"/>
  <c r="F107" l="1"/>
  <c r="B107" s="1"/>
  <c r="C107"/>
  <c r="D106"/>
  <c r="E106" s="1"/>
  <c r="F108" l="1"/>
  <c r="B108" s="1"/>
  <c r="C108"/>
  <c r="D107"/>
  <c r="E107" s="1"/>
  <c r="F109" l="1"/>
  <c r="B109" s="1"/>
  <c r="C109"/>
  <c r="D108"/>
  <c r="E108" s="1"/>
  <c r="F110" l="1"/>
  <c r="B110" s="1"/>
  <c r="C110"/>
  <c r="D109"/>
  <c r="E109" s="1"/>
  <c r="F111" l="1"/>
  <c r="B111" s="1"/>
  <c r="C111"/>
  <c r="D110"/>
  <c r="E110" s="1"/>
  <c r="F112" l="1"/>
  <c r="B112" s="1"/>
  <c r="C112"/>
  <c r="D111"/>
  <c r="E111" s="1"/>
  <c r="F113" l="1"/>
  <c r="B113" s="1"/>
  <c r="C113"/>
  <c r="D112"/>
  <c r="E112" s="1"/>
  <c r="F114" l="1"/>
  <c r="B114" s="1"/>
  <c r="C114"/>
  <c r="D113"/>
  <c r="E113" s="1"/>
  <c r="F115" l="1"/>
  <c r="B115" s="1"/>
  <c r="C115"/>
  <c r="D114"/>
  <c r="E114" s="1"/>
  <c r="F116" l="1"/>
  <c r="B116" s="1"/>
  <c r="C116"/>
  <c r="D115"/>
  <c r="E115" s="1"/>
  <c r="F117" l="1"/>
  <c r="B117" s="1"/>
  <c r="C117"/>
  <c r="D116"/>
  <c r="E116" s="1"/>
  <c r="F118" l="1"/>
  <c r="B118" s="1"/>
  <c r="C118"/>
  <c r="D117"/>
  <c r="E117" s="1"/>
  <c r="F119" l="1"/>
  <c r="B119" s="1"/>
  <c r="C119"/>
  <c r="D118"/>
  <c r="E118" s="1"/>
  <c r="F120" l="1"/>
  <c r="B120" s="1"/>
  <c r="C120"/>
  <c r="D119"/>
  <c r="E119" s="1"/>
  <c r="F121" l="1"/>
  <c r="B121" s="1"/>
  <c r="C121"/>
  <c r="D120"/>
  <c r="E120" s="1"/>
  <c r="F122" l="1"/>
  <c r="B122" s="1"/>
  <c r="C122"/>
  <c r="D121"/>
  <c r="E121" s="1"/>
  <c r="F123" l="1"/>
  <c r="B123" s="1"/>
  <c r="C123"/>
  <c r="D122"/>
  <c r="E122" s="1"/>
  <c r="F124" l="1"/>
  <c r="B124" s="1"/>
  <c r="C124"/>
  <c r="D123"/>
  <c r="E123" s="1"/>
  <c r="F125" l="1"/>
  <c r="B125" s="1"/>
  <c r="C125"/>
  <c r="D124"/>
  <c r="E124" s="1"/>
  <c r="F126" l="1"/>
  <c r="B126" s="1"/>
  <c r="C126"/>
  <c r="D125"/>
  <c r="E125" s="1"/>
  <c r="F127" l="1"/>
  <c r="B127" s="1"/>
  <c r="C127"/>
  <c r="D126"/>
  <c r="E126" s="1"/>
  <c r="F128" l="1"/>
  <c r="B128" s="1"/>
  <c r="C128"/>
  <c r="D127"/>
  <c r="E127" s="1"/>
  <c r="F129" l="1"/>
  <c r="B129" s="1"/>
  <c r="C129"/>
  <c r="D128"/>
  <c r="E128" s="1"/>
  <c r="F130" l="1"/>
  <c r="B130" s="1"/>
  <c r="C130"/>
  <c r="D129"/>
  <c r="E129" s="1"/>
  <c r="F131" l="1"/>
  <c r="B131" s="1"/>
  <c r="C131"/>
  <c r="D130"/>
  <c r="E130" s="1"/>
  <c r="F132" l="1"/>
  <c r="B132" s="1"/>
  <c r="C132"/>
  <c r="D131"/>
  <c r="E131" s="1"/>
  <c r="F133" l="1"/>
  <c r="B133" s="1"/>
  <c r="C133"/>
  <c r="D132"/>
  <c r="E132" s="1"/>
  <c r="F134" l="1"/>
  <c r="B134" s="1"/>
  <c r="C134"/>
  <c r="D133"/>
  <c r="E133" s="1"/>
  <c r="F135" l="1"/>
  <c r="B135" s="1"/>
  <c r="C135"/>
  <c r="D134"/>
  <c r="E134" s="1"/>
  <c r="F136" l="1"/>
  <c r="B136" s="1"/>
  <c r="C136"/>
  <c r="D135"/>
  <c r="E135" s="1"/>
  <c r="F137" l="1"/>
  <c r="B137" s="1"/>
  <c r="C137"/>
  <c r="D136"/>
  <c r="E136" s="1"/>
  <c r="F138" l="1"/>
  <c r="B138" s="1"/>
  <c r="C138"/>
  <c r="D137"/>
  <c r="E137" s="1"/>
  <c r="F139" l="1"/>
  <c r="B139" s="1"/>
  <c r="C139"/>
  <c r="D138"/>
  <c r="E138" s="1"/>
  <c r="F140" l="1"/>
  <c r="B140" s="1"/>
  <c r="C140"/>
  <c r="D139"/>
  <c r="E139" s="1"/>
  <c r="F141" l="1"/>
  <c r="B141" s="1"/>
  <c r="C141"/>
  <c r="D140"/>
  <c r="E140" s="1"/>
  <c r="F142" l="1"/>
  <c r="B142" s="1"/>
  <c r="C142"/>
  <c r="D141"/>
  <c r="E141" s="1"/>
  <c r="F143" l="1"/>
  <c r="B143" s="1"/>
  <c r="C143"/>
  <c r="D142"/>
  <c r="E142" s="1"/>
  <c r="F144" l="1"/>
  <c r="B144" s="1"/>
  <c r="C144"/>
  <c r="D143"/>
  <c r="E143" s="1"/>
  <c r="F145" l="1"/>
  <c r="B145" s="1"/>
  <c r="C145"/>
  <c r="D144"/>
  <c r="E144" s="1"/>
  <c r="F146" l="1"/>
  <c r="B146" s="1"/>
  <c r="C146"/>
  <c r="D145"/>
  <c r="E145" s="1"/>
  <c r="F147" l="1"/>
  <c r="B147" s="1"/>
  <c r="C147"/>
  <c r="D146"/>
  <c r="E146" s="1"/>
  <c r="F148" l="1"/>
  <c r="B148" s="1"/>
  <c r="C148"/>
  <c r="D147"/>
  <c r="E147" s="1"/>
  <c r="F149" l="1"/>
  <c r="B149" s="1"/>
  <c r="C149"/>
  <c r="D148"/>
  <c r="E148" s="1"/>
  <c r="F150" l="1"/>
  <c r="B150" s="1"/>
  <c r="C150"/>
  <c r="D149"/>
  <c r="E149" s="1"/>
  <c r="F151" l="1"/>
  <c r="B151" s="1"/>
  <c r="C151"/>
  <c r="D150"/>
  <c r="E150" s="1"/>
  <c r="F152" l="1"/>
  <c r="B152" s="1"/>
  <c r="C152"/>
  <c r="D151"/>
  <c r="E151" s="1"/>
  <c r="F153" l="1"/>
  <c r="B153" s="1"/>
  <c r="C153"/>
  <c r="D152"/>
  <c r="E152" s="1"/>
  <c r="F154" l="1"/>
  <c r="B154" s="1"/>
  <c r="C154"/>
  <c r="D153"/>
  <c r="E153" s="1"/>
  <c r="F155" l="1"/>
  <c r="B155" s="1"/>
  <c r="C155"/>
  <c r="D154"/>
  <c r="E154" s="1"/>
  <c r="F156" l="1"/>
  <c r="B156" s="1"/>
  <c r="C156"/>
  <c r="D155"/>
  <c r="E155" s="1"/>
  <c r="F157" l="1"/>
  <c r="B157" s="1"/>
  <c r="C157"/>
  <c r="D156"/>
  <c r="E156" s="1"/>
  <c r="F158" l="1"/>
  <c r="B158" s="1"/>
  <c r="C158"/>
  <c r="D157"/>
  <c r="E157" s="1"/>
  <c r="F159" l="1"/>
  <c r="B159" s="1"/>
  <c r="C159"/>
  <c r="D158"/>
  <c r="E158" s="1"/>
  <c r="F160" l="1"/>
  <c r="B160" s="1"/>
  <c r="C160"/>
  <c r="D159"/>
  <c r="E159" s="1"/>
  <c r="F161" l="1"/>
  <c r="B161" s="1"/>
  <c r="C161"/>
  <c r="D160"/>
  <c r="E160" s="1"/>
  <c r="F162" l="1"/>
  <c r="B162" s="1"/>
  <c r="C162"/>
  <c r="D161"/>
  <c r="E161" s="1"/>
  <c r="F163" l="1"/>
  <c r="B163" s="1"/>
  <c r="C163"/>
  <c r="D162"/>
  <c r="E162" s="1"/>
  <c r="F164" l="1"/>
  <c r="B164" s="1"/>
  <c r="C164"/>
  <c r="D163"/>
  <c r="E163" s="1"/>
  <c r="F165" l="1"/>
  <c r="B165" s="1"/>
  <c r="C165"/>
  <c r="D164"/>
  <c r="E164" s="1"/>
  <c r="F166" l="1"/>
  <c r="B166" s="1"/>
  <c r="C166"/>
  <c r="D165"/>
  <c r="E165" s="1"/>
  <c r="F167" l="1"/>
  <c r="B167" s="1"/>
  <c r="C167"/>
  <c r="D166"/>
  <c r="E166" s="1"/>
  <c r="F168" l="1"/>
  <c r="B168" s="1"/>
  <c r="C168"/>
  <c r="D167"/>
  <c r="E167" s="1"/>
  <c r="F169" l="1"/>
  <c r="B169" s="1"/>
  <c r="C169"/>
  <c r="D168"/>
  <c r="E168" s="1"/>
  <c r="F170" l="1"/>
  <c r="B170" s="1"/>
  <c r="C170"/>
  <c r="D169"/>
  <c r="E169" s="1"/>
  <c r="F171" l="1"/>
  <c r="B171" s="1"/>
  <c r="C171"/>
  <c r="D170"/>
  <c r="E170" s="1"/>
  <c r="F172" l="1"/>
  <c r="B172" s="1"/>
  <c r="C172"/>
  <c r="D171"/>
  <c r="E171" s="1"/>
  <c r="F173" l="1"/>
  <c r="B173" s="1"/>
  <c r="C173"/>
  <c r="D172"/>
  <c r="E172" s="1"/>
  <c r="F174" l="1"/>
  <c r="B174" s="1"/>
  <c r="C174"/>
  <c r="D173"/>
  <c r="E173" s="1"/>
  <c r="F175" l="1"/>
  <c r="B175" s="1"/>
  <c r="C175"/>
  <c r="D174"/>
  <c r="E174" s="1"/>
  <c r="F176" l="1"/>
  <c r="B176" s="1"/>
  <c r="C176"/>
  <c r="D175"/>
  <c r="E175" s="1"/>
  <c r="F177" l="1"/>
  <c r="B177" s="1"/>
  <c r="C177"/>
  <c r="D176"/>
  <c r="E176" s="1"/>
  <c r="F178" l="1"/>
  <c r="B178" s="1"/>
  <c r="C178"/>
  <c r="D177"/>
  <c r="E177" s="1"/>
  <c r="F179" l="1"/>
  <c r="B179" s="1"/>
  <c r="C179"/>
  <c r="D178"/>
  <c r="E178" s="1"/>
  <c r="F180" l="1"/>
  <c r="B180" s="1"/>
  <c r="C180"/>
  <c r="D179"/>
  <c r="E179" s="1"/>
  <c r="F181" l="1"/>
  <c r="B181" s="1"/>
  <c r="C181"/>
  <c r="D180"/>
  <c r="E180" s="1"/>
  <c r="F182" l="1"/>
  <c r="B182" s="1"/>
  <c r="C182"/>
  <c r="D181"/>
  <c r="E181" s="1"/>
  <c r="F183" l="1"/>
  <c r="B183" s="1"/>
  <c r="C183"/>
  <c r="D182"/>
  <c r="E182" s="1"/>
  <c r="F184" l="1"/>
  <c r="B184" s="1"/>
  <c r="C184"/>
  <c r="D183"/>
  <c r="E183" s="1"/>
  <c r="F185" l="1"/>
  <c r="B185" s="1"/>
  <c r="C185"/>
  <c r="D184"/>
  <c r="E184" s="1"/>
  <c r="F186" l="1"/>
  <c r="B186" s="1"/>
  <c r="C186"/>
  <c r="D185"/>
  <c r="E185" s="1"/>
  <c r="F187" l="1"/>
  <c r="B187" s="1"/>
  <c r="C187"/>
  <c r="D186"/>
  <c r="E186" s="1"/>
  <c r="F188" l="1"/>
  <c r="B188" s="1"/>
  <c r="C188"/>
  <c r="D187"/>
  <c r="E187" s="1"/>
  <c r="F189" l="1"/>
  <c r="B189" s="1"/>
  <c r="C189"/>
  <c r="D188"/>
  <c r="E188" s="1"/>
  <c r="F190" l="1"/>
  <c r="B190" s="1"/>
  <c r="C190"/>
  <c r="D189"/>
  <c r="E189" s="1"/>
  <c r="F191" l="1"/>
  <c r="B191" s="1"/>
  <c r="C191"/>
  <c r="D190"/>
  <c r="E190" s="1"/>
  <c r="F192" l="1"/>
  <c r="B192" s="1"/>
  <c r="C192"/>
  <c r="D191"/>
  <c r="E191" s="1"/>
  <c r="F193" l="1"/>
  <c r="B193" s="1"/>
  <c r="C193"/>
  <c r="D192"/>
  <c r="E192" s="1"/>
  <c r="F194" l="1"/>
  <c r="B194" s="1"/>
  <c r="C194"/>
  <c r="D193"/>
  <c r="E193" s="1"/>
  <c r="F195" l="1"/>
  <c r="B195" s="1"/>
  <c r="C195"/>
  <c r="D194"/>
  <c r="E194" s="1"/>
  <c r="F196" l="1"/>
  <c r="B196" s="1"/>
  <c r="C196"/>
  <c r="D195"/>
  <c r="E195" s="1"/>
  <c r="F197" l="1"/>
  <c r="B197" s="1"/>
  <c r="C197"/>
  <c r="D196"/>
  <c r="E196" s="1"/>
  <c r="F198" l="1"/>
  <c r="B198" s="1"/>
  <c r="C198"/>
  <c r="D197"/>
  <c r="E197" s="1"/>
  <c r="F199" l="1"/>
  <c r="B199" s="1"/>
  <c r="C199"/>
  <c r="D198"/>
  <c r="E198" s="1"/>
  <c r="F200" l="1"/>
  <c r="B200" s="1"/>
  <c r="C200"/>
  <c r="D199"/>
  <c r="E199" s="1"/>
  <c r="F201" l="1"/>
  <c r="B201" s="1"/>
  <c r="C201"/>
  <c r="D200"/>
  <c r="E200" s="1"/>
  <c r="F202" l="1"/>
  <c r="B202" s="1"/>
  <c r="C202"/>
  <c r="D201"/>
  <c r="E201" s="1"/>
  <c r="F203" l="1"/>
  <c r="B203" s="1"/>
  <c r="C203"/>
  <c r="D202"/>
  <c r="E202" s="1"/>
  <c r="F204" l="1"/>
  <c r="B204" s="1"/>
  <c r="C204"/>
  <c r="D203"/>
  <c r="E203" s="1"/>
  <c r="F205" l="1"/>
  <c r="B205" s="1"/>
  <c r="C205"/>
  <c r="D204"/>
  <c r="E204" s="1"/>
  <c r="F206" l="1"/>
  <c r="B206" s="1"/>
  <c r="C206"/>
  <c r="D205"/>
  <c r="E205" s="1"/>
  <c r="F207" l="1"/>
  <c r="B207" s="1"/>
  <c r="C207"/>
  <c r="D206"/>
  <c r="E206" s="1"/>
  <c r="F208" l="1"/>
  <c r="B208" s="1"/>
  <c r="C208"/>
  <c r="D207"/>
  <c r="E207" s="1"/>
  <c r="F209" l="1"/>
  <c r="B209" s="1"/>
  <c r="C209"/>
  <c r="D208"/>
  <c r="E208" s="1"/>
  <c r="F210" l="1"/>
  <c r="B210" s="1"/>
  <c r="C210"/>
  <c r="D209"/>
  <c r="E209" s="1"/>
  <c r="F211" l="1"/>
  <c r="B211" s="1"/>
  <c r="C211"/>
  <c r="D210"/>
  <c r="E210" s="1"/>
  <c r="F212" l="1"/>
  <c r="B212" s="1"/>
  <c r="C212"/>
  <c r="D211"/>
  <c r="E211" s="1"/>
  <c r="F213" l="1"/>
  <c r="B213" s="1"/>
  <c r="C213"/>
  <c r="D212"/>
  <c r="E212" s="1"/>
  <c r="F214" l="1"/>
  <c r="B214" s="1"/>
  <c r="C214"/>
  <c r="D213"/>
  <c r="E213" s="1"/>
  <c r="F215" l="1"/>
  <c r="B215" s="1"/>
  <c r="C215"/>
  <c r="D214"/>
  <c r="E214" s="1"/>
  <c r="F216" l="1"/>
  <c r="B216" s="1"/>
  <c r="C216"/>
  <c r="D215"/>
  <c r="E215" s="1"/>
  <c r="F217" l="1"/>
  <c r="B217" s="1"/>
  <c r="C217"/>
  <c r="D216"/>
  <c r="E216" s="1"/>
  <c r="F218" l="1"/>
  <c r="B218" s="1"/>
  <c r="C218"/>
  <c r="D217"/>
  <c r="E217" s="1"/>
  <c r="F219" l="1"/>
  <c r="B219" s="1"/>
  <c r="C219"/>
  <c r="D218"/>
  <c r="E218" s="1"/>
  <c r="F220" l="1"/>
  <c r="B220" s="1"/>
  <c r="C220"/>
  <c r="D219"/>
  <c r="E219" s="1"/>
  <c r="F221" l="1"/>
  <c r="B221" s="1"/>
  <c r="C221"/>
  <c r="D220"/>
  <c r="E220" s="1"/>
  <c r="F222" l="1"/>
  <c r="B222" s="1"/>
  <c r="C222"/>
  <c r="D221"/>
  <c r="E221" s="1"/>
  <c r="F223" l="1"/>
  <c r="B223" s="1"/>
  <c r="C223"/>
  <c r="D222"/>
  <c r="E222" s="1"/>
  <c r="F224" l="1"/>
  <c r="B224" s="1"/>
  <c r="C224"/>
  <c r="D223"/>
  <c r="E223" s="1"/>
  <c r="F225" l="1"/>
  <c r="B225" s="1"/>
  <c r="C225"/>
  <c r="D224"/>
  <c r="E224" s="1"/>
  <c r="F226" l="1"/>
  <c r="B226" s="1"/>
  <c r="C226"/>
  <c r="D225"/>
  <c r="E225" s="1"/>
  <c r="F227" l="1"/>
  <c r="B227" s="1"/>
  <c r="C227"/>
  <c r="D226"/>
  <c r="E226" s="1"/>
  <c r="F228" l="1"/>
  <c r="B228" s="1"/>
  <c r="C228"/>
  <c r="D227"/>
  <c r="E227" s="1"/>
  <c r="F229" l="1"/>
  <c r="B229" s="1"/>
  <c r="C229"/>
  <c r="D228"/>
  <c r="E228" s="1"/>
  <c r="F230" l="1"/>
  <c r="B230" s="1"/>
  <c r="C230"/>
  <c r="D229"/>
  <c r="E229" s="1"/>
  <c r="F231" l="1"/>
  <c r="B231" s="1"/>
  <c r="C231"/>
  <c r="D230"/>
  <c r="E230" s="1"/>
  <c r="F232" l="1"/>
  <c r="B232" s="1"/>
  <c r="C232"/>
  <c r="D231"/>
  <c r="E231" s="1"/>
  <c r="F233" l="1"/>
  <c r="B233" s="1"/>
  <c r="C233"/>
  <c r="D232"/>
  <c r="E232" s="1"/>
  <c r="F234" l="1"/>
  <c r="B234" s="1"/>
  <c r="C234"/>
  <c r="D233"/>
  <c r="E233" s="1"/>
  <c r="F235" l="1"/>
  <c r="B235" s="1"/>
  <c r="C235"/>
  <c r="D234"/>
  <c r="E234" s="1"/>
  <c r="F236" l="1"/>
  <c r="B236" s="1"/>
  <c r="C236"/>
  <c r="D235"/>
  <c r="E235" s="1"/>
  <c r="F237" l="1"/>
  <c r="B237" s="1"/>
  <c r="C237"/>
  <c r="D236"/>
  <c r="E236" s="1"/>
  <c r="F238" l="1"/>
  <c r="B238" s="1"/>
  <c r="C238"/>
  <c r="D237"/>
  <c r="E237" s="1"/>
  <c r="F239" l="1"/>
  <c r="B239" s="1"/>
  <c r="C239"/>
  <c r="D238"/>
  <c r="E238" s="1"/>
  <c r="F240" l="1"/>
  <c r="B240" s="1"/>
  <c r="C240"/>
  <c r="D239"/>
  <c r="E239" s="1"/>
  <c r="F241" l="1"/>
  <c r="B241" s="1"/>
  <c r="C241"/>
  <c r="D240"/>
  <c r="E240" s="1"/>
  <c r="F242" l="1"/>
  <c r="B242" s="1"/>
  <c r="C242"/>
  <c r="D241"/>
  <c r="E241" s="1"/>
  <c r="F243" l="1"/>
  <c r="B243" s="1"/>
  <c r="C243"/>
  <c r="D242"/>
  <c r="E242" s="1"/>
  <c r="F244" l="1"/>
  <c r="B244" s="1"/>
  <c r="C244"/>
  <c r="D243"/>
  <c r="E243" s="1"/>
  <c r="F245" l="1"/>
  <c r="B245" s="1"/>
  <c r="C245"/>
  <c r="D244"/>
  <c r="E244" s="1"/>
  <c r="F246" l="1"/>
  <c r="B246" s="1"/>
  <c r="C246"/>
  <c r="D245"/>
  <c r="E245" s="1"/>
  <c r="F247" l="1"/>
  <c r="B247" s="1"/>
  <c r="C247"/>
  <c r="D246"/>
  <c r="E246" s="1"/>
  <c r="F248" l="1"/>
  <c r="B248" s="1"/>
  <c r="C248"/>
  <c r="D247"/>
  <c r="E247" s="1"/>
  <c r="F249" l="1"/>
  <c r="B249" s="1"/>
  <c r="C249"/>
  <c r="D248"/>
  <c r="E248" s="1"/>
  <c r="F250" l="1"/>
  <c r="B250" s="1"/>
  <c r="C250"/>
  <c r="D249"/>
  <c r="E249" s="1"/>
  <c r="F251" l="1"/>
  <c r="B251" s="1"/>
  <c r="C251"/>
  <c r="D250"/>
  <c r="E250" s="1"/>
  <c r="F252" l="1"/>
  <c r="B252" s="1"/>
  <c r="C252"/>
  <c r="D251"/>
  <c r="E251" s="1"/>
  <c r="F253" l="1"/>
  <c r="B253" s="1"/>
  <c r="C253"/>
  <c r="D252"/>
  <c r="E252" s="1"/>
  <c r="F254" l="1"/>
  <c r="B254" s="1"/>
  <c r="C254"/>
  <c r="D253"/>
  <c r="E253" s="1"/>
  <c r="F255" l="1"/>
  <c r="B255" s="1"/>
  <c r="C255"/>
  <c r="D254"/>
  <c r="E254" s="1"/>
  <c r="F256" l="1"/>
  <c r="B256" s="1"/>
  <c r="C256"/>
  <c r="D255"/>
  <c r="E255" s="1"/>
  <c r="F257" l="1"/>
  <c r="B257" s="1"/>
  <c r="C257"/>
  <c r="D256"/>
  <c r="E256" s="1"/>
  <c r="F258" l="1"/>
  <c r="B258" s="1"/>
  <c r="C258"/>
  <c r="D257"/>
  <c r="E257" s="1"/>
  <c r="F259" l="1"/>
  <c r="B259" s="1"/>
  <c r="C259"/>
  <c r="D258"/>
  <c r="E258" s="1"/>
  <c r="F260" l="1"/>
  <c r="B260" s="1"/>
  <c r="C260"/>
  <c r="D259"/>
  <c r="E259" s="1"/>
  <c r="F261" l="1"/>
  <c r="B261" s="1"/>
  <c r="C261"/>
  <c r="D260"/>
  <c r="E260" s="1"/>
  <c r="F262" l="1"/>
  <c r="B262" s="1"/>
  <c r="C262"/>
  <c r="D261"/>
  <c r="E261" s="1"/>
  <c r="F263" l="1"/>
  <c r="B263" s="1"/>
  <c r="C263"/>
  <c r="D262"/>
  <c r="E262" s="1"/>
  <c r="F264" l="1"/>
  <c r="B264" s="1"/>
  <c r="C264"/>
  <c r="D263"/>
  <c r="E263" s="1"/>
  <c r="F265" l="1"/>
  <c r="B265" s="1"/>
  <c r="C265"/>
  <c r="D264"/>
  <c r="E264" s="1"/>
  <c r="F266" l="1"/>
  <c r="B266" s="1"/>
  <c r="C266"/>
  <c r="D265"/>
  <c r="E265" s="1"/>
  <c r="F267" l="1"/>
  <c r="B267" s="1"/>
  <c r="C267"/>
  <c r="D266"/>
  <c r="E266" s="1"/>
  <c r="F268" l="1"/>
  <c r="B268" s="1"/>
  <c r="C268"/>
  <c r="D267"/>
  <c r="E267" s="1"/>
  <c r="F269" l="1"/>
  <c r="B269" s="1"/>
  <c r="C269"/>
  <c r="D268"/>
  <c r="E268" s="1"/>
  <c r="F270" l="1"/>
  <c r="B270" s="1"/>
  <c r="C270"/>
  <c r="D269"/>
  <c r="E269" s="1"/>
  <c r="F271" l="1"/>
  <c r="B271" s="1"/>
  <c r="C271"/>
  <c r="D270"/>
  <c r="E270" s="1"/>
  <c r="F272" l="1"/>
  <c r="B272" s="1"/>
  <c r="C272"/>
  <c r="D271"/>
  <c r="E271" s="1"/>
  <c r="F273" l="1"/>
  <c r="B273" s="1"/>
  <c r="C273"/>
  <c r="D272"/>
  <c r="E272" s="1"/>
  <c r="F274" l="1"/>
  <c r="B274" s="1"/>
  <c r="C274"/>
  <c r="D273"/>
  <c r="E273" s="1"/>
  <c r="F275" l="1"/>
  <c r="B275" s="1"/>
  <c r="C275"/>
  <c r="D274"/>
  <c r="E274" s="1"/>
  <c r="F276" l="1"/>
  <c r="B276" s="1"/>
  <c r="C276"/>
  <c r="D275"/>
  <c r="E275" s="1"/>
  <c r="F277" l="1"/>
  <c r="B277" s="1"/>
  <c r="C277"/>
  <c r="D276"/>
  <c r="E276" s="1"/>
  <c r="F278" l="1"/>
  <c r="B278" s="1"/>
  <c r="C278"/>
  <c r="D277"/>
  <c r="E277" s="1"/>
  <c r="F279" l="1"/>
  <c r="B279" s="1"/>
  <c r="C279"/>
  <c r="D278"/>
  <c r="E278" s="1"/>
  <c r="F280" l="1"/>
  <c r="B280" s="1"/>
  <c r="C280"/>
  <c r="D279"/>
  <c r="E279" s="1"/>
  <c r="F281" l="1"/>
  <c r="B281" s="1"/>
  <c r="C281"/>
  <c r="D280"/>
  <c r="E280" s="1"/>
  <c r="F282" l="1"/>
  <c r="B282" s="1"/>
  <c r="C282"/>
  <c r="D281"/>
  <c r="E281" s="1"/>
  <c r="F283" l="1"/>
  <c r="B283" s="1"/>
  <c r="C283"/>
  <c r="D282"/>
  <c r="E282" s="1"/>
  <c r="F284" l="1"/>
  <c r="B284" s="1"/>
  <c r="C284"/>
  <c r="D283"/>
  <c r="E283" s="1"/>
  <c r="F285" l="1"/>
  <c r="B285" s="1"/>
  <c r="C285"/>
  <c r="D284"/>
  <c r="E284" s="1"/>
  <c r="F286" l="1"/>
  <c r="B286" s="1"/>
  <c r="C286"/>
  <c r="D285"/>
  <c r="E285" s="1"/>
  <c r="F287" l="1"/>
  <c r="B287" s="1"/>
  <c r="C287"/>
  <c r="D286"/>
  <c r="E286" s="1"/>
  <c r="F288" l="1"/>
  <c r="B288" s="1"/>
  <c r="C288"/>
  <c r="D287"/>
  <c r="E287" s="1"/>
  <c r="F289" l="1"/>
  <c r="B289" s="1"/>
  <c r="C289"/>
  <c r="D288"/>
  <c r="E288" s="1"/>
  <c r="F290" l="1"/>
  <c r="B290" s="1"/>
  <c r="C290"/>
  <c r="D289"/>
  <c r="E289" s="1"/>
  <c r="F291" l="1"/>
  <c r="B291" s="1"/>
  <c r="C291"/>
  <c r="D290"/>
  <c r="E290" s="1"/>
  <c r="F292" l="1"/>
  <c r="B292" s="1"/>
  <c r="C292"/>
  <c r="D291"/>
  <c r="E291" s="1"/>
  <c r="F293" l="1"/>
  <c r="B293" s="1"/>
  <c r="C293"/>
  <c r="D292"/>
  <c r="E292" s="1"/>
  <c r="F294" l="1"/>
  <c r="B294" s="1"/>
  <c r="C294"/>
  <c r="D293"/>
  <c r="E293" s="1"/>
  <c r="F295" l="1"/>
  <c r="B295" s="1"/>
  <c r="C295"/>
  <c r="D294"/>
  <c r="E294" s="1"/>
  <c r="F296" l="1"/>
  <c r="B296" s="1"/>
  <c r="C296"/>
  <c r="D295"/>
  <c r="E295" s="1"/>
  <c r="F297" l="1"/>
  <c r="B297" s="1"/>
  <c r="C297"/>
  <c r="D296"/>
  <c r="E296" s="1"/>
  <c r="F298" l="1"/>
  <c r="B298" s="1"/>
  <c r="C298"/>
  <c r="D297"/>
  <c r="E297" s="1"/>
  <c r="F299" l="1"/>
  <c r="B299" s="1"/>
  <c r="C299"/>
  <c r="D298"/>
  <c r="E298" s="1"/>
  <c r="F300" l="1"/>
  <c r="B300" s="1"/>
  <c r="C300"/>
  <c r="D299"/>
  <c r="E299" s="1"/>
  <c r="F301" l="1"/>
  <c r="B301" s="1"/>
  <c r="C301"/>
  <c r="D300"/>
  <c r="E300" s="1"/>
  <c r="F302" l="1"/>
  <c r="B302" s="1"/>
  <c r="C302"/>
  <c r="D301"/>
  <c r="E301" s="1"/>
  <c r="F303" l="1"/>
  <c r="B303" s="1"/>
  <c r="C303"/>
  <c r="D302"/>
  <c r="E302" s="1"/>
  <c r="F304" l="1"/>
  <c r="B304" s="1"/>
  <c r="C304"/>
  <c r="D303"/>
  <c r="E303" s="1"/>
  <c r="F305" l="1"/>
  <c r="B305" s="1"/>
  <c r="C305"/>
  <c r="D304"/>
  <c r="E304" s="1"/>
  <c r="F306" l="1"/>
  <c r="B306" s="1"/>
  <c r="C306"/>
  <c r="D305"/>
  <c r="E305" s="1"/>
  <c r="F307" l="1"/>
  <c r="B307" s="1"/>
  <c r="C307"/>
  <c r="D306"/>
  <c r="E306" s="1"/>
  <c r="F308" l="1"/>
  <c r="B308" s="1"/>
  <c r="C308"/>
  <c r="D307"/>
  <c r="E307" s="1"/>
  <c r="F309" l="1"/>
  <c r="B309" s="1"/>
  <c r="C309"/>
  <c r="D308"/>
  <c r="E308" s="1"/>
  <c r="F310" l="1"/>
  <c r="B310" s="1"/>
  <c r="C310"/>
  <c r="D309"/>
  <c r="E309" s="1"/>
  <c r="F311" l="1"/>
  <c r="B311" s="1"/>
  <c r="C311"/>
  <c r="D310"/>
  <c r="E310" s="1"/>
  <c r="F312" l="1"/>
  <c r="B312" s="1"/>
  <c r="C312"/>
  <c r="D311"/>
  <c r="E311" s="1"/>
  <c r="F313" l="1"/>
  <c r="B313" s="1"/>
  <c r="C313"/>
  <c r="D312"/>
  <c r="E312" s="1"/>
  <c r="F314" l="1"/>
  <c r="B314" s="1"/>
  <c r="C314"/>
  <c r="D313"/>
  <c r="E313" s="1"/>
  <c r="F315" l="1"/>
  <c r="B315" s="1"/>
  <c r="C315"/>
  <c r="D314"/>
  <c r="E314" s="1"/>
  <c r="F316" l="1"/>
  <c r="B316" s="1"/>
  <c r="C316"/>
  <c r="D315"/>
  <c r="E315" s="1"/>
  <c r="F317" l="1"/>
  <c r="B317" s="1"/>
  <c r="C317"/>
  <c r="D316"/>
  <c r="E316" s="1"/>
  <c r="F318" l="1"/>
  <c r="B318" s="1"/>
  <c r="C318"/>
  <c r="D317"/>
  <c r="E317" s="1"/>
  <c r="F319" l="1"/>
  <c r="B319" s="1"/>
  <c r="C319"/>
  <c r="D318"/>
  <c r="E318" s="1"/>
  <c r="F320" l="1"/>
  <c r="B320" s="1"/>
  <c r="C320"/>
  <c r="D319"/>
  <c r="E319" s="1"/>
  <c r="F321" l="1"/>
  <c r="B321" s="1"/>
  <c r="C321"/>
  <c r="D320"/>
  <c r="E320" s="1"/>
  <c r="F322" l="1"/>
  <c r="B322" s="1"/>
  <c r="C322"/>
  <c r="D321"/>
  <c r="E321" s="1"/>
  <c r="F323" l="1"/>
  <c r="B323" s="1"/>
  <c r="C323"/>
  <c r="D322"/>
  <c r="E322" s="1"/>
  <c r="F324" l="1"/>
  <c r="B324" s="1"/>
  <c r="C324"/>
  <c r="D323"/>
  <c r="E323" s="1"/>
  <c r="F325" l="1"/>
  <c r="B325" s="1"/>
  <c r="C325"/>
  <c r="D324"/>
  <c r="E324" s="1"/>
  <c r="F326" l="1"/>
  <c r="B326" s="1"/>
  <c r="C326"/>
  <c r="D325"/>
  <c r="E325" s="1"/>
  <c r="F327" l="1"/>
  <c r="B327" s="1"/>
  <c r="C327"/>
  <c r="D326"/>
  <c r="E326" s="1"/>
  <c r="F328" l="1"/>
  <c r="B328" s="1"/>
  <c r="C328"/>
  <c r="D327"/>
  <c r="E327" s="1"/>
  <c r="F329" l="1"/>
  <c r="B329" s="1"/>
  <c r="C329"/>
  <c r="D328"/>
  <c r="E328" s="1"/>
  <c r="F330" l="1"/>
  <c r="B330" s="1"/>
  <c r="C330"/>
  <c r="D329"/>
  <c r="E329" s="1"/>
  <c r="F331" l="1"/>
  <c r="B331" s="1"/>
  <c r="C331"/>
  <c r="D330"/>
  <c r="E330" s="1"/>
  <c r="F332" l="1"/>
  <c r="B332" s="1"/>
  <c r="C332"/>
  <c r="D331"/>
  <c r="E331" s="1"/>
  <c r="F333" l="1"/>
  <c r="B333" s="1"/>
  <c r="C333"/>
  <c r="D332"/>
  <c r="E332" s="1"/>
  <c r="F334" l="1"/>
  <c r="B334" s="1"/>
  <c r="C334"/>
  <c r="D333"/>
  <c r="E333" s="1"/>
  <c r="F335" l="1"/>
  <c r="B335" s="1"/>
  <c r="C335"/>
  <c r="D334"/>
  <c r="E334" s="1"/>
  <c r="F336" l="1"/>
  <c r="B336" s="1"/>
  <c r="C336"/>
  <c r="D335"/>
  <c r="E335" s="1"/>
  <c r="F337" l="1"/>
  <c r="B337" s="1"/>
  <c r="C337"/>
  <c r="D336"/>
  <c r="E336" s="1"/>
  <c r="F338" l="1"/>
  <c r="B338" s="1"/>
  <c r="C338"/>
  <c r="D337"/>
  <c r="E337" s="1"/>
  <c r="F339" l="1"/>
  <c r="B339" s="1"/>
  <c r="C339"/>
  <c r="D338"/>
  <c r="E338" s="1"/>
  <c r="F340" l="1"/>
  <c r="B340" s="1"/>
  <c r="C340"/>
  <c r="D339"/>
  <c r="E339" s="1"/>
  <c r="F341" l="1"/>
  <c r="B341" s="1"/>
  <c r="C341"/>
  <c r="D340"/>
  <c r="E340" s="1"/>
  <c r="F342" l="1"/>
  <c r="B342" s="1"/>
  <c r="C342"/>
  <c r="D341"/>
  <c r="E341" s="1"/>
  <c r="F343" l="1"/>
  <c r="B343" s="1"/>
  <c r="C343"/>
  <c r="D342"/>
  <c r="E342" s="1"/>
  <c r="F344" l="1"/>
  <c r="B344" s="1"/>
  <c r="C344"/>
  <c r="D343"/>
  <c r="E343" s="1"/>
  <c r="F345" l="1"/>
  <c r="B345" s="1"/>
  <c r="C345"/>
  <c r="D344"/>
  <c r="E344" s="1"/>
  <c r="F346" l="1"/>
  <c r="B346" s="1"/>
  <c r="C346"/>
  <c r="D345"/>
  <c r="E345" s="1"/>
  <c r="F347" l="1"/>
  <c r="B347" s="1"/>
  <c r="C347"/>
  <c r="D346"/>
  <c r="E346" s="1"/>
  <c r="F348" l="1"/>
  <c r="B348" s="1"/>
  <c r="C348"/>
  <c r="D347"/>
  <c r="E347" s="1"/>
  <c r="F349" l="1"/>
  <c r="B349" s="1"/>
  <c r="C349"/>
  <c r="D348"/>
  <c r="E348" s="1"/>
  <c r="F350" l="1"/>
  <c r="B350" s="1"/>
  <c r="C350"/>
  <c r="D349"/>
  <c r="E349" s="1"/>
  <c r="F351" l="1"/>
  <c r="B351" s="1"/>
  <c r="C351"/>
  <c r="D350"/>
  <c r="E350" s="1"/>
  <c r="F352" l="1"/>
  <c r="B352" s="1"/>
  <c r="C352"/>
  <c r="D351"/>
  <c r="E351" s="1"/>
  <c r="F353" l="1"/>
  <c r="B353" s="1"/>
  <c r="C353"/>
  <c r="D352"/>
  <c r="E352" s="1"/>
  <c r="F354" l="1"/>
  <c r="B354" s="1"/>
  <c r="C354"/>
  <c r="D353"/>
  <c r="E353" s="1"/>
  <c r="F355" l="1"/>
  <c r="B355" s="1"/>
  <c r="C355"/>
  <c r="D354"/>
  <c r="E354" s="1"/>
  <c r="F356" l="1"/>
  <c r="B356" s="1"/>
  <c r="C356"/>
  <c r="D355"/>
  <c r="E355" s="1"/>
  <c r="F357" l="1"/>
  <c r="B357" s="1"/>
  <c r="C357"/>
  <c r="D356"/>
  <c r="E356" s="1"/>
  <c r="F358" l="1"/>
  <c r="B358" s="1"/>
  <c r="C358"/>
  <c r="D357"/>
  <c r="E357" s="1"/>
  <c r="F359" l="1"/>
  <c r="B359" s="1"/>
  <c r="C359"/>
  <c r="D358"/>
  <c r="E358" s="1"/>
  <c r="F360" l="1"/>
  <c r="B360" s="1"/>
  <c r="C360"/>
  <c r="D359"/>
  <c r="E359" s="1"/>
  <c r="F361" l="1"/>
  <c r="B361" s="1"/>
  <c r="C361"/>
  <c r="D360"/>
  <c r="E360" s="1"/>
  <c r="F362" l="1"/>
  <c r="B362" s="1"/>
  <c r="C362"/>
  <c r="D361"/>
  <c r="E361" s="1"/>
  <c r="F363" l="1"/>
  <c r="B363" s="1"/>
  <c r="C363"/>
  <c r="D362"/>
  <c r="E362" s="1"/>
  <c r="F364" l="1"/>
  <c r="B364" s="1"/>
  <c r="C364"/>
  <c r="D363"/>
  <c r="E363" s="1"/>
  <c r="F365" l="1"/>
  <c r="B365" s="1"/>
  <c r="C365"/>
  <c r="D364"/>
  <c r="E364" s="1"/>
  <c r="F366" l="1"/>
  <c r="B366" s="1"/>
  <c r="C366"/>
  <c r="D365"/>
  <c r="E365" s="1"/>
  <c r="F367" l="1"/>
  <c r="B367" s="1"/>
  <c r="C367"/>
  <c r="D366"/>
  <c r="E366" s="1"/>
  <c r="F368" l="1"/>
  <c r="B368" s="1"/>
  <c r="C368"/>
  <c r="D367"/>
  <c r="E367" s="1"/>
  <c r="F369" l="1"/>
  <c r="B369" s="1"/>
  <c r="C369"/>
  <c r="D368"/>
  <c r="E368" s="1"/>
  <c r="F370" l="1"/>
  <c r="B370" s="1"/>
  <c r="C370"/>
  <c r="D369"/>
  <c r="E369" s="1"/>
  <c r="F371" l="1"/>
  <c r="B371" s="1"/>
  <c r="C371"/>
  <c r="D370"/>
  <c r="E370" s="1"/>
  <c r="F372" l="1"/>
  <c r="B372" s="1"/>
  <c r="C372"/>
  <c r="D371"/>
  <c r="E371" s="1"/>
  <c r="F373" l="1"/>
  <c r="B373" s="1"/>
  <c r="C373"/>
  <c r="D372"/>
  <c r="E372" s="1"/>
  <c r="F374" l="1"/>
  <c r="B374" s="1"/>
  <c r="C374"/>
  <c r="D373"/>
  <c r="E373" s="1"/>
  <c r="F375" l="1"/>
  <c r="B375" s="1"/>
  <c r="C375"/>
  <c r="D374"/>
  <c r="E374" s="1"/>
  <c r="F376" l="1"/>
  <c r="B376" s="1"/>
  <c r="C376"/>
  <c r="D375"/>
  <c r="E375" s="1"/>
  <c r="F377" l="1"/>
  <c r="B377" s="1"/>
  <c r="C377"/>
  <c r="D376"/>
  <c r="E376" s="1"/>
  <c r="F378" l="1"/>
  <c r="B378" s="1"/>
  <c r="C378"/>
  <c r="D377"/>
  <c r="E377" s="1"/>
  <c r="F379" l="1"/>
  <c r="B379" s="1"/>
  <c r="C379"/>
  <c r="D378"/>
  <c r="E378" s="1"/>
  <c r="F380" l="1"/>
  <c r="B380" s="1"/>
  <c r="C380"/>
  <c r="D379"/>
  <c r="E379" s="1"/>
  <c r="F381" l="1"/>
  <c r="B381" s="1"/>
  <c r="C381"/>
  <c r="D380"/>
  <c r="E380" s="1"/>
  <c r="F382" l="1"/>
  <c r="B382" s="1"/>
  <c r="C382"/>
  <c r="D381"/>
  <c r="E381" s="1"/>
  <c r="F383" l="1"/>
  <c r="B383" s="1"/>
  <c r="C383"/>
  <c r="D382"/>
  <c r="E382" s="1"/>
  <c r="F384" l="1"/>
  <c r="B384" s="1"/>
  <c r="C384"/>
  <c r="D383"/>
  <c r="E383" s="1"/>
  <c r="F385" l="1"/>
  <c r="B385" s="1"/>
  <c r="C385"/>
  <c r="D384"/>
  <c r="E384" s="1"/>
  <c r="F386" l="1"/>
  <c r="B386" s="1"/>
  <c r="C386"/>
  <c r="D385"/>
  <c r="E385" s="1"/>
  <c r="F387" l="1"/>
  <c r="B387" s="1"/>
  <c r="C387"/>
  <c r="D386"/>
  <c r="E386" s="1"/>
  <c r="F388" l="1"/>
  <c r="B388" s="1"/>
  <c r="C388"/>
  <c r="D387"/>
  <c r="E387" s="1"/>
  <c r="F389" l="1"/>
  <c r="B389" s="1"/>
  <c r="C389"/>
  <c r="D388"/>
  <c r="E388" s="1"/>
  <c r="F390" l="1"/>
  <c r="B390" s="1"/>
  <c r="C390"/>
  <c r="D389"/>
  <c r="E389" s="1"/>
  <c r="F391" l="1"/>
  <c r="B391" s="1"/>
  <c r="C391"/>
  <c r="D390"/>
  <c r="E390" s="1"/>
  <c r="F392" l="1"/>
  <c r="B392" s="1"/>
  <c r="C392"/>
  <c r="D391"/>
  <c r="E391" s="1"/>
  <c r="F393" l="1"/>
  <c r="B393" s="1"/>
  <c r="C393"/>
  <c r="D392"/>
  <c r="E392" s="1"/>
  <c r="F394" l="1"/>
  <c r="B394" s="1"/>
  <c r="C394"/>
  <c r="D393"/>
  <c r="E393" s="1"/>
  <c r="F395" l="1"/>
  <c r="B395" s="1"/>
  <c r="C395"/>
  <c r="D394"/>
  <c r="E394" s="1"/>
  <c r="F396" l="1"/>
  <c r="B396" s="1"/>
  <c r="C396"/>
  <c r="D395"/>
  <c r="E395" s="1"/>
  <c r="F397" l="1"/>
  <c r="B397" s="1"/>
  <c r="C397"/>
  <c r="D396"/>
  <c r="E396" s="1"/>
  <c r="F398" l="1"/>
  <c r="B398" s="1"/>
  <c r="C398"/>
  <c r="D397"/>
  <c r="E397" s="1"/>
  <c r="F399" l="1"/>
  <c r="B399" s="1"/>
  <c r="C399"/>
  <c r="D398"/>
  <c r="E398" s="1"/>
  <c r="F400" l="1"/>
  <c r="B400" s="1"/>
  <c r="C400"/>
  <c r="D399"/>
  <c r="E399" s="1"/>
  <c r="F401" l="1"/>
  <c r="B401" s="1"/>
  <c r="C401"/>
  <c r="D400"/>
  <c r="E400" s="1"/>
  <c r="F402" l="1"/>
  <c r="B402" s="1"/>
  <c r="C402"/>
  <c r="D401"/>
  <c r="E401" s="1"/>
  <c r="F403" l="1"/>
  <c r="B403" s="1"/>
  <c r="C403"/>
  <c r="D402"/>
  <c r="E402" s="1"/>
  <c r="F404" l="1"/>
  <c r="B404" s="1"/>
  <c r="C404"/>
  <c r="D403"/>
  <c r="E403" s="1"/>
  <c r="F405" l="1"/>
  <c r="B405" s="1"/>
  <c r="C405"/>
  <c r="D404"/>
  <c r="E404" s="1"/>
  <c r="F406" l="1"/>
  <c r="B406" s="1"/>
  <c r="C406"/>
  <c r="D405"/>
  <c r="E405" s="1"/>
  <c r="F407" l="1"/>
  <c r="B407" s="1"/>
  <c r="C407"/>
  <c r="D406"/>
  <c r="E406" s="1"/>
  <c r="F408" l="1"/>
  <c r="B408" s="1"/>
  <c r="C408"/>
  <c r="D407"/>
  <c r="E407" s="1"/>
  <c r="F409" l="1"/>
  <c r="B409" s="1"/>
  <c r="C409"/>
  <c r="D408"/>
  <c r="E408" s="1"/>
  <c r="F410" l="1"/>
  <c r="B410" s="1"/>
  <c r="C410"/>
  <c r="D409"/>
  <c r="E409" s="1"/>
  <c r="F411" l="1"/>
  <c r="B411" s="1"/>
  <c r="C411"/>
  <c r="D410"/>
  <c r="E410" s="1"/>
  <c r="F412" l="1"/>
  <c r="B412" s="1"/>
  <c r="C412"/>
  <c r="D411"/>
  <c r="E411" s="1"/>
  <c r="F413" l="1"/>
  <c r="B413" s="1"/>
  <c r="C413"/>
  <c r="D412"/>
  <c r="E412" s="1"/>
  <c r="F414" l="1"/>
  <c r="B414" s="1"/>
  <c r="C414"/>
  <c r="D413"/>
  <c r="E413" s="1"/>
  <c r="F415" l="1"/>
  <c r="B415" s="1"/>
  <c r="C415"/>
  <c r="D414"/>
  <c r="E414" s="1"/>
  <c r="F416" l="1"/>
  <c r="B416" s="1"/>
  <c r="C416"/>
  <c r="D415"/>
  <c r="E415" s="1"/>
  <c r="F417" l="1"/>
  <c r="B417" s="1"/>
  <c r="C417"/>
  <c r="D416"/>
  <c r="E416" s="1"/>
  <c r="F418" l="1"/>
  <c r="B418" s="1"/>
  <c r="C418"/>
  <c r="D417"/>
  <c r="E417" s="1"/>
  <c r="F419" l="1"/>
  <c r="B419" s="1"/>
  <c r="C419"/>
  <c r="D418"/>
  <c r="E418" s="1"/>
  <c r="F420" l="1"/>
  <c r="B420" s="1"/>
  <c r="C420"/>
  <c r="D419"/>
  <c r="E419" s="1"/>
  <c r="F421" l="1"/>
  <c r="B421" s="1"/>
  <c r="C421"/>
  <c r="D420"/>
  <c r="E420" s="1"/>
  <c r="F422" l="1"/>
  <c r="B422" s="1"/>
  <c r="C422"/>
  <c r="D421"/>
  <c r="E421" s="1"/>
  <c r="F423" l="1"/>
  <c r="B423" s="1"/>
  <c r="C423"/>
  <c r="D422"/>
  <c r="E422" s="1"/>
  <c r="F424" l="1"/>
  <c r="B424" s="1"/>
  <c r="C424"/>
  <c r="D423"/>
  <c r="E423" s="1"/>
  <c r="F425" l="1"/>
  <c r="B425" s="1"/>
  <c r="C425"/>
  <c r="D424"/>
  <c r="E424" s="1"/>
  <c r="F426" l="1"/>
  <c r="B426" s="1"/>
  <c r="C426"/>
  <c r="D425"/>
  <c r="E425" s="1"/>
  <c r="F427" l="1"/>
  <c r="B427" s="1"/>
  <c r="C427"/>
  <c r="D426"/>
  <c r="E426" s="1"/>
  <c r="F428" l="1"/>
  <c r="B428" s="1"/>
  <c r="C428"/>
  <c r="D427"/>
  <c r="E427" s="1"/>
  <c r="F429" l="1"/>
  <c r="B429" s="1"/>
  <c r="C429"/>
  <c r="D428"/>
  <c r="E428" s="1"/>
  <c r="F430" l="1"/>
  <c r="B430" s="1"/>
  <c r="C430"/>
  <c r="D429"/>
  <c r="E429" s="1"/>
  <c r="F431" l="1"/>
  <c r="B431" s="1"/>
  <c r="C431"/>
  <c r="D430"/>
  <c r="E430" s="1"/>
  <c r="F432" l="1"/>
  <c r="B432" s="1"/>
  <c r="C432"/>
  <c r="D431"/>
  <c r="E431" s="1"/>
  <c r="F433" l="1"/>
  <c r="B433" s="1"/>
  <c r="C433"/>
  <c r="D432"/>
  <c r="E432" s="1"/>
  <c r="F434" l="1"/>
  <c r="B434" s="1"/>
  <c r="C434"/>
  <c r="D433"/>
  <c r="E433" s="1"/>
  <c r="F435" l="1"/>
  <c r="B435" s="1"/>
  <c r="C435"/>
  <c r="D434"/>
  <c r="E434" s="1"/>
  <c r="F436" l="1"/>
  <c r="B436" s="1"/>
  <c r="C436"/>
  <c r="D435"/>
  <c r="E435" s="1"/>
  <c r="F437" l="1"/>
  <c r="B437" s="1"/>
  <c r="C437"/>
  <c r="D436"/>
  <c r="E436" s="1"/>
  <c r="F438" l="1"/>
  <c r="B438" s="1"/>
  <c r="C438"/>
  <c r="D437"/>
  <c r="E437" s="1"/>
  <c r="F439" l="1"/>
  <c r="B439" s="1"/>
  <c r="C439"/>
  <c r="D438"/>
  <c r="E438" s="1"/>
  <c r="F440" l="1"/>
  <c r="B440" s="1"/>
  <c r="C440"/>
  <c r="D439"/>
  <c r="E439" s="1"/>
  <c r="F441" l="1"/>
  <c r="B441" s="1"/>
  <c r="C441"/>
  <c r="D440"/>
  <c r="E440" s="1"/>
  <c r="F442" l="1"/>
  <c r="B442" s="1"/>
  <c r="C442"/>
  <c r="D441"/>
  <c r="E441" s="1"/>
  <c r="F443" l="1"/>
  <c r="B443" s="1"/>
  <c r="C443"/>
  <c r="D442"/>
  <c r="E442" s="1"/>
  <c r="F444" l="1"/>
  <c r="B444" s="1"/>
  <c r="C444"/>
  <c r="D443"/>
  <c r="E443" s="1"/>
  <c r="F445" l="1"/>
  <c r="B445" s="1"/>
  <c r="C445"/>
  <c r="D444"/>
  <c r="E444" s="1"/>
  <c r="F446" l="1"/>
  <c r="B446" s="1"/>
  <c r="C446"/>
  <c r="D445"/>
  <c r="E445" s="1"/>
  <c r="F447" l="1"/>
  <c r="B447" s="1"/>
  <c r="C447"/>
  <c r="D446"/>
  <c r="E446" s="1"/>
  <c r="F448" l="1"/>
  <c r="B448" s="1"/>
  <c r="C448"/>
  <c r="D447"/>
  <c r="E447" s="1"/>
  <c r="F449" l="1"/>
  <c r="B449" s="1"/>
  <c r="C449"/>
  <c r="D448"/>
  <c r="E448" s="1"/>
  <c r="F450" l="1"/>
  <c r="B450" s="1"/>
  <c r="C450"/>
  <c r="D449"/>
  <c r="E449" s="1"/>
  <c r="F451" l="1"/>
  <c r="B451" s="1"/>
  <c r="C451"/>
  <c r="D450"/>
  <c r="E450" s="1"/>
  <c r="F452" l="1"/>
  <c r="B452" s="1"/>
  <c r="C452"/>
  <c r="D451"/>
  <c r="E451" s="1"/>
  <c r="F453" l="1"/>
  <c r="B453" s="1"/>
  <c r="C453"/>
  <c r="D452"/>
  <c r="E452" s="1"/>
  <c r="F454" l="1"/>
  <c r="B454" s="1"/>
  <c r="C454"/>
  <c r="D453"/>
  <c r="E453" s="1"/>
  <c r="F455" l="1"/>
  <c r="B455" s="1"/>
  <c r="C455"/>
  <c r="D454"/>
  <c r="E454" s="1"/>
  <c r="F456" l="1"/>
  <c r="B456" s="1"/>
  <c r="C456"/>
  <c r="D455"/>
  <c r="E455" s="1"/>
  <c r="F457" l="1"/>
  <c r="B457" s="1"/>
  <c r="C457"/>
  <c r="D456"/>
  <c r="E456" s="1"/>
  <c r="F458" l="1"/>
  <c r="B458" s="1"/>
  <c r="C458"/>
  <c r="D457"/>
  <c r="E457" s="1"/>
  <c r="F459" l="1"/>
  <c r="B459" s="1"/>
  <c r="C459"/>
  <c r="D458"/>
  <c r="E458" s="1"/>
  <c r="F460" l="1"/>
  <c r="B460" s="1"/>
  <c r="C460"/>
  <c r="D459"/>
  <c r="E459" s="1"/>
  <c r="F461" l="1"/>
  <c r="B461" s="1"/>
  <c r="C461"/>
  <c r="D460"/>
  <c r="E460" s="1"/>
  <c r="F462" l="1"/>
  <c r="B462" s="1"/>
  <c r="C462"/>
  <c r="D461"/>
  <c r="E461" s="1"/>
  <c r="F463" l="1"/>
  <c r="B463" s="1"/>
  <c r="C463"/>
  <c r="D462"/>
  <c r="E462" s="1"/>
  <c r="F464" l="1"/>
  <c r="B464" s="1"/>
  <c r="C464"/>
  <c r="D463"/>
  <c r="E463" s="1"/>
  <c r="F465" l="1"/>
  <c r="B465" s="1"/>
  <c r="C465"/>
  <c r="D464"/>
  <c r="E464" s="1"/>
  <c r="F466" l="1"/>
  <c r="B466" s="1"/>
  <c r="C466"/>
  <c r="D465"/>
  <c r="E465" s="1"/>
  <c r="F467" l="1"/>
  <c r="B467" s="1"/>
  <c r="C467"/>
  <c r="D466"/>
  <c r="E466" s="1"/>
  <c r="F468" l="1"/>
  <c r="B468" s="1"/>
  <c r="C468"/>
  <c r="D467"/>
  <c r="E467" s="1"/>
  <c r="F469" l="1"/>
  <c r="B469" s="1"/>
  <c r="C469"/>
  <c r="D468"/>
  <c r="E468" s="1"/>
  <c r="F470" l="1"/>
  <c r="B470" s="1"/>
  <c r="C470"/>
  <c r="D469"/>
  <c r="E469" s="1"/>
  <c r="F471" l="1"/>
  <c r="B471" s="1"/>
  <c r="C471"/>
  <c r="D470"/>
  <c r="E470" s="1"/>
  <c r="F472" l="1"/>
  <c r="B472" s="1"/>
  <c r="C472"/>
  <c r="D471"/>
  <c r="E471" s="1"/>
  <c r="F473" l="1"/>
  <c r="B473" s="1"/>
  <c r="C473"/>
  <c r="D472"/>
  <c r="E472" s="1"/>
  <c r="F474" l="1"/>
  <c r="B474" s="1"/>
  <c r="C474"/>
  <c r="D473"/>
  <c r="E473" s="1"/>
  <c r="F475" l="1"/>
  <c r="B475" s="1"/>
  <c r="C475"/>
  <c r="D474"/>
  <c r="E474" s="1"/>
  <c r="F476" l="1"/>
  <c r="B476" s="1"/>
  <c r="C476"/>
  <c r="D475"/>
  <c r="E475" s="1"/>
  <c r="F477" l="1"/>
  <c r="B477" s="1"/>
  <c r="C477"/>
  <c r="D476"/>
  <c r="E476" s="1"/>
  <c r="F478" l="1"/>
  <c r="B478" s="1"/>
  <c r="C478"/>
  <c r="D477"/>
  <c r="E477" s="1"/>
  <c r="F479" l="1"/>
  <c r="B479" s="1"/>
  <c r="C479"/>
  <c r="D478"/>
  <c r="E478" s="1"/>
  <c r="F480" l="1"/>
  <c r="B480" s="1"/>
  <c r="C480"/>
  <c r="D479"/>
  <c r="E479" s="1"/>
  <c r="F481" l="1"/>
  <c r="B481" s="1"/>
  <c r="C481"/>
  <c r="D480"/>
  <c r="E480" s="1"/>
  <c r="F482" l="1"/>
  <c r="B482" s="1"/>
  <c r="C482"/>
  <c r="D481"/>
  <c r="E481" s="1"/>
  <c r="F483" l="1"/>
  <c r="B483" s="1"/>
  <c r="C483"/>
  <c r="D482"/>
  <c r="E482" s="1"/>
  <c r="F484" l="1"/>
  <c r="B484" s="1"/>
  <c r="C484"/>
  <c r="D483"/>
  <c r="E483" s="1"/>
  <c r="F485" l="1"/>
  <c r="B485" s="1"/>
  <c r="C485"/>
  <c r="D484"/>
  <c r="E484" s="1"/>
  <c r="F486" l="1"/>
  <c r="B486" s="1"/>
  <c r="C486"/>
  <c r="D485"/>
  <c r="E485" s="1"/>
  <c r="F487" l="1"/>
  <c r="B487" s="1"/>
  <c r="C487"/>
  <c r="D486"/>
  <c r="E486" s="1"/>
  <c r="F488" l="1"/>
  <c r="B488" s="1"/>
  <c r="C488"/>
  <c r="D487"/>
  <c r="E487" s="1"/>
  <c r="F489" l="1"/>
  <c r="B489" s="1"/>
  <c r="C489"/>
  <c r="D488"/>
  <c r="E488" s="1"/>
  <c r="F490" l="1"/>
  <c r="B490" s="1"/>
  <c r="C490"/>
  <c r="D489"/>
  <c r="E489" s="1"/>
  <c r="F491" l="1"/>
  <c r="B491" s="1"/>
  <c r="C491"/>
  <c r="D490"/>
  <c r="E490" s="1"/>
  <c r="F492" l="1"/>
  <c r="B492" s="1"/>
  <c r="C492"/>
  <c r="D491"/>
  <c r="E491" s="1"/>
  <c r="F493" l="1"/>
  <c r="B493" s="1"/>
  <c r="C493"/>
  <c r="D492"/>
  <c r="E492" s="1"/>
  <c r="F494" l="1"/>
  <c r="B494" s="1"/>
  <c r="C494"/>
  <c r="D493"/>
  <c r="E493" s="1"/>
  <c r="F495" l="1"/>
  <c r="B495" s="1"/>
  <c r="C495"/>
  <c r="D494"/>
  <c r="E494" s="1"/>
  <c r="F496" l="1"/>
  <c r="B496" s="1"/>
  <c r="C496"/>
  <c r="D495"/>
  <c r="E495" s="1"/>
  <c r="F497" l="1"/>
  <c r="B497" s="1"/>
  <c r="C497"/>
  <c r="D496"/>
  <c r="E496" s="1"/>
  <c r="F498" l="1"/>
  <c r="B498" s="1"/>
  <c r="C498"/>
  <c r="D497"/>
  <c r="E497" s="1"/>
  <c r="F499" l="1"/>
  <c r="B499" s="1"/>
  <c r="C499"/>
  <c r="D498"/>
  <c r="E498" s="1"/>
  <c r="F500" l="1"/>
  <c r="B500" s="1"/>
  <c r="C500"/>
  <c r="D499"/>
  <c r="E499" s="1"/>
  <c r="F501" l="1"/>
  <c r="B501" s="1"/>
  <c r="C501"/>
  <c r="D500"/>
  <c r="E500" s="1"/>
  <c r="F502" l="1"/>
  <c r="B502" s="1"/>
  <c r="C502"/>
  <c r="D501"/>
  <c r="E501" s="1"/>
  <c r="F503" l="1"/>
  <c r="B503" s="1"/>
  <c r="C503"/>
  <c r="D502"/>
  <c r="E502" s="1"/>
  <c r="F504" l="1"/>
  <c r="B504" s="1"/>
  <c r="C504"/>
  <c r="D503"/>
  <c r="E503" s="1"/>
  <c r="F505" l="1"/>
  <c r="B505" s="1"/>
  <c r="C505"/>
  <c r="D504"/>
  <c r="E504" s="1"/>
  <c r="F506" l="1"/>
  <c r="D505"/>
  <c r="E505" s="1"/>
  <c r="B506" l="1"/>
  <c r="F5"/>
  <c r="B5" l="1"/>
  <c r="C506"/>
  <c r="D506" s="1"/>
  <c r="E506" s="1"/>
  <c r="E5" s="1"/>
</calcChain>
</file>

<file path=xl/sharedStrings.xml><?xml version="1.0" encoding="utf-8"?>
<sst xmlns="http://schemas.openxmlformats.org/spreadsheetml/2006/main" count="54" uniqueCount="34">
  <si>
    <t>TP</t>
  </si>
  <si>
    <t>SL</t>
  </si>
  <si>
    <t>Spread</t>
  </si>
  <si>
    <t>H.inicio</t>
  </si>
  <si>
    <t>PIP</t>
  </si>
  <si>
    <t>H.fin</t>
  </si>
  <si>
    <t>DIA</t>
  </si>
  <si>
    <t>HORA</t>
  </si>
  <si>
    <t>CRUCE</t>
  </si>
  <si>
    <t>Buy(0) Sell(1)</t>
  </si>
  <si>
    <t>MAX</t>
  </si>
  <si>
    <t>MIN</t>
  </si>
  <si>
    <t>ORDEN(Max(0),Min(1))</t>
  </si>
  <si>
    <t>CIERRE</t>
  </si>
  <si>
    <t>Aciertos</t>
  </si>
  <si>
    <t>media</t>
  </si>
  <si>
    <t>ELS</t>
  </si>
  <si>
    <t>capital inicial</t>
  </si>
  <si>
    <t>capital total</t>
  </si>
  <si>
    <t>DD%MAX</t>
  </si>
  <si>
    <t>Barriles</t>
  </si>
  <si>
    <t>max. Palanca</t>
  </si>
  <si>
    <t>normal horario</t>
  </si>
  <si>
    <t>ELS_horario</t>
  </si>
  <si>
    <t>ELS_SMA3</t>
  </si>
  <si>
    <t>ELS_SMA3_horario</t>
  </si>
  <si>
    <t>EMA200</t>
  </si>
  <si>
    <t>SAR</t>
  </si>
  <si>
    <t>MAX_Prev</t>
  </si>
  <si>
    <t>Max_Prev_A</t>
  </si>
  <si>
    <t>ELS_EMA200</t>
  </si>
  <si>
    <t>EMA200_horario</t>
  </si>
  <si>
    <t>ELS_EMA200_Horario</t>
  </si>
  <si>
    <t>MxV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</si>
</sst>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0" fontId="0" fillId="0" borderId="0" xfId="0" applyNumberForma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" fontId="0" fillId="0" borderId="5" xfId="0" applyNumberFormat="1" applyBorder="1"/>
    <xf numFmtId="0" fontId="0" fillId="0" borderId="8" xfId="0" applyBorder="1"/>
    <xf numFmtId="0" fontId="0" fillId="0" borderId="0" xfId="0" applyBorder="1"/>
    <xf numFmtId="10" fontId="0" fillId="0" borderId="4" xfId="0" applyNumberFormat="1" applyBorder="1"/>
    <xf numFmtId="1" fontId="0" fillId="0" borderId="8" xfId="0" applyNumberFormat="1" applyBorder="1"/>
    <xf numFmtId="1" fontId="0" fillId="0" borderId="0" xfId="0" applyNumberFormat="1" applyBorder="1"/>
    <xf numFmtId="0" fontId="0" fillId="0" borderId="0" xfId="0" applyBorder="1" applyAlignment="1">
      <alignment horizontal="right"/>
    </xf>
    <xf numFmtId="10" fontId="0" fillId="0" borderId="0" xfId="0" applyNumberFormat="1" applyBorder="1"/>
    <xf numFmtId="0" fontId="0" fillId="0" borderId="0" xfId="0" applyFill="1" applyBorder="1"/>
    <xf numFmtId="0" fontId="0" fillId="0" borderId="3" xfId="0" applyFill="1" applyBorder="1"/>
    <xf numFmtId="0" fontId="0" fillId="2" borderId="0" xfId="0" applyFill="1"/>
    <xf numFmtId="14" fontId="0" fillId="2" borderId="0" xfId="0" applyNumberFormat="1" applyFill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1" fontId="0" fillId="2" borderId="0" xfId="0" applyNumberFormat="1" applyFill="1" applyBorder="1"/>
    <xf numFmtId="0" fontId="0" fillId="0" borderId="0" xfId="0" applyFill="1"/>
    <xf numFmtId="14" fontId="0" fillId="0" borderId="0" xfId="0" applyNumberFormat="1" applyFill="1"/>
    <xf numFmtId="0" fontId="0" fillId="0" borderId="4" xfId="0" applyFill="1" applyBorder="1"/>
    <xf numFmtId="1" fontId="0" fillId="0" borderId="0" xfId="0" applyNumberFormat="1" applyFill="1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layoutTarget val="inner"/>
          <c:xMode val="edge"/>
          <c:yMode val="edge"/>
          <c:x val="5.6220980676170665E-2"/>
          <c:y val="1.7166018804611449E-2"/>
          <c:w val="0.81481096062992131"/>
          <c:h val="0.8774025715140038"/>
        </c:manualLayout>
      </c:layout>
      <c:lineChart>
        <c:grouping val="standard"/>
        <c:ser>
          <c:idx val="0"/>
          <c:order val="0"/>
          <c:tx>
            <c:v>NORMAL</c:v>
          </c:tx>
          <c:marker>
            <c:symbol val="none"/>
          </c:marker>
          <c:val>
            <c:numRef>
              <c:f>Datos!$R$7:$R$550</c:f>
              <c:numCache>
                <c:formatCode>General</c:formatCode>
                <c:ptCount val="544"/>
                <c:pt idx="0">
                  <c:v>196</c:v>
                </c:pt>
                <c:pt idx="1">
                  <c:v>138.0000000000008</c:v>
                </c:pt>
                <c:pt idx="2">
                  <c:v>23.000000000000853</c:v>
                </c:pt>
                <c:pt idx="3">
                  <c:v>-2.9999999999990337</c:v>
                </c:pt>
                <c:pt idx="4">
                  <c:v>-25.999999999998806</c:v>
                </c:pt>
                <c:pt idx="5">
                  <c:v>170.00000000000119</c:v>
                </c:pt>
                <c:pt idx="6">
                  <c:v>366.00000000000119</c:v>
                </c:pt>
                <c:pt idx="7">
                  <c:v>313.00000000000028</c:v>
                </c:pt>
                <c:pt idx="8">
                  <c:v>246.99999999999983</c:v>
                </c:pt>
                <c:pt idx="9">
                  <c:v>200.99999999999966</c:v>
                </c:pt>
                <c:pt idx="10">
                  <c:v>396.99999999999966</c:v>
                </c:pt>
                <c:pt idx="11">
                  <c:v>250.99999999999949</c:v>
                </c:pt>
                <c:pt idx="12">
                  <c:v>446.99999999999949</c:v>
                </c:pt>
                <c:pt idx="13">
                  <c:v>356.99999999999955</c:v>
                </c:pt>
                <c:pt idx="14">
                  <c:v>226.99999999999903</c:v>
                </c:pt>
                <c:pt idx="15">
                  <c:v>106.99999999999937</c:v>
                </c:pt>
                <c:pt idx="16">
                  <c:v>19.000000000000455</c:v>
                </c:pt>
                <c:pt idx="17">
                  <c:v>-18.999999999999886</c:v>
                </c:pt>
                <c:pt idx="18">
                  <c:v>-60.000000000000341</c:v>
                </c:pt>
                <c:pt idx="19">
                  <c:v>135.99999999999966</c:v>
                </c:pt>
                <c:pt idx="20">
                  <c:v>98.999999999998408</c:v>
                </c:pt>
                <c:pt idx="21">
                  <c:v>294.99999999999841</c:v>
                </c:pt>
                <c:pt idx="22">
                  <c:v>196.99999999999864</c:v>
                </c:pt>
                <c:pt idx="23">
                  <c:v>124.99999999999795</c:v>
                </c:pt>
                <c:pt idx="24">
                  <c:v>320.99999999999795</c:v>
                </c:pt>
                <c:pt idx="25">
                  <c:v>203.99999999999699</c:v>
                </c:pt>
                <c:pt idx="26">
                  <c:v>149.99999999999699</c:v>
                </c:pt>
                <c:pt idx="27">
                  <c:v>345.99999999999699</c:v>
                </c:pt>
                <c:pt idx="28">
                  <c:v>541.99999999999704</c:v>
                </c:pt>
                <c:pt idx="29">
                  <c:v>412.99999999999704</c:v>
                </c:pt>
                <c:pt idx="30">
                  <c:v>608.99999999999704</c:v>
                </c:pt>
                <c:pt idx="31">
                  <c:v>519.99999999999613</c:v>
                </c:pt>
                <c:pt idx="32">
                  <c:v>485.99999999999642</c:v>
                </c:pt>
                <c:pt idx="33">
                  <c:v>397.99999999999608</c:v>
                </c:pt>
                <c:pt idx="34">
                  <c:v>593.99999999999613</c:v>
                </c:pt>
                <c:pt idx="35">
                  <c:v>579.9999999999967</c:v>
                </c:pt>
                <c:pt idx="36">
                  <c:v>775.9999999999967</c:v>
                </c:pt>
                <c:pt idx="37">
                  <c:v>755.99999999999704</c:v>
                </c:pt>
                <c:pt idx="38">
                  <c:v>951.99999999999704</c:v>
                </c:pt>
                <c:pt idx="39">
                  <c:v>901.99999999999773</c:v>
                </c:pt>
                <c:pt idx="40">
                  <c:v>1097.9999999999977</c:v>
                </c:pt>
                <c:pt idx="41">
                  <c:v>1040.9999999999977</c:v>
                </c:pt>
                <c:pt idx="42">
                  <c:v>893.99999999999841</c:v>
                </c:pt>
                <c:pt idx="43">
                  <c:v>1089.9999999999984</c:v>
                </c:pt>
                <c:pt idx="44">
                  <c:v>1285.9999999999984</c:v>
                </c:pt>
                <c:pt idx="45">
                  <c:v>1225.9999999999982</c:v>
                </c:pt>
                <c:pt idx="46">
                  <c:v>1421.9999999999982</c:v>
                </c:pt>
                <c:pt idx="47">
                  <c:v>1617.9999999999982</c:v>
                </c:pt>
                <c:pt idx="48">
                  <c:v>1813.9999999999982</c:v>
                </c:pt>
                <c:pt idx="49">
                  <c:v>1624.9999999999973</c:v>
                </c:pt>
                <c:pt idx="50">
                  <c:v>1820.9999999999973</c:v>
                </c:pt>
                <c:pt idx="51">
                  <c:v>1735.999999999997</c:v>
                </c:pt>
                <c:pt idx="52">
                  <c:v>1931.999999999997</c:v>
                </c:pt>
                <c:pt idx="53">
                  <c:v>1842.9999999999977</c:v>
                </c:pt>
                <c:pt idx="54">
                  <c:v>1793.9999999999989</c:v>
                </c:pt>
                <c:pt idx="55">
                  <c:v>1748.9999999999991</c:v>
                </c:pt>
                <c:pt idx="56">
                  <c:v>1944.9999999999991</c:v>
                </c:pt>
                <c:pt idx="57">
                  <c:v>1919.9999999999998</c:v>
                </c:pt>
                <c:pt idx="58">
                  <c:v>1826.9999999999998</c:v>
                </c:pt>
                <c:pt idx="59">
                  <c:v>1729.9999999999991</c:v>
                </c:pt>
                <c:pt idx="60">
                  <c:v>1678.9999999999991</c:v>
                </c:pt>
                <c:pt idx="61">
                  <c:v>1492.0000000000007</c:v>
                </c:pt>
                <c:pt idx="62">
                  <c:v>1355.9999999999986</c:v>
                </c:pt>
                <c:pt idx="63">
                  <c:v>1551.9999999999986</c:v>
                </c:pt>
                <c:pt idx="64">
                  <c:v>1429.999999999998</c:v>
                </c:pt>
                <c:pt idx="65">
                  <c:v>1368.9999999999959</c:v>
                </c:pt>
                <c:pt idx="66">
                  <c:v>1129.9999999999964</c:v>
                </c:pt>
                <c:pt idx="67">
                  <c:v>1325.9999999999964</c:v>
                </c:pt>
                <c:pt idx="68">
                  <c:v>1111.9999999999968</c:v>
                </c:pt>
                <c:pt idx="69">
                  <c:v>1079.9999999999968</c:v>
                </c:pt>
                <c:pt idx="70">
                  <c:v>1018.9999999999961</c:v>
                </c:pt>
                <c:pt idx="71">
                  <c:v>926.99999999999659</c:v>
                </c:pt>
                <c:pt idx="72">
                  <c:v>1122.9999999999966</c:v>
                </c:pt>
                <c:pt idx="73">
                  <c:v>999.99999999999682</c:v>
                </c:pt>
                <c:pt idx="74">
                  <c:v>1195.9999999999968</c:v>
                </c:pt>
                <c:pt idx="75">
                  <c:v>1076.9999999999964</c:v>
                </c:pt>
                <c:pt idx="76">
                  <c:v>1272.9999999999964</c:v>
                </c:pt>
                <c:pt idx="77">
                  <c:v>1468.9999999999964</c:v>
                </c:pt>
                <c:pt idx="78">
                  <c:v>1374.9999999999959</c:v>
                </c:pt>
                <c:pt idx="79">
                  <c:v>1278.9999999999973</c:v>
                </c:pt>
                <c:pt idx="80">
                  <c:v>1474.9999999999973</c:v>
                </c:pt>
                <c:pt idx="81">
                  <c:v>1670.9999999999973</c:v>
                </c:pt>
                <c:pt idx="82">
                  <c:v>1866.9999999999973</c:v>
                </c:pt>
                <c:pt idx="83">
                  <c:v>1641.9999999999964</c:v>
                </c:pt>
                <c:pt idx="84">
                  <c:v>1551.999999999995</c:v>
                </c:pt>
                <c:pt idx="85">
                  <c:v>1496.9999999999959</c:v>
                </c:pt>
                <c:pt idx="86">
                  <c:v>1692.9999999999959</c:v>
                </c:pt>
                <c:pt idx="87">
                  <c:v>1888.9999999999959</c:v>
                </c:pt>
                <c:pt idx="88">
                  <c:v>1804.9999999999948</c:v>
                </c:pt>
                <c:pt idx="89">
                  <c:v>1642.9999999999964</c:v>
                </c:pt>
                <c:pt idx="90">
                  <c:v>1539.9999999999982</c:v>
                </c:pt>
                <c:pt idx="91">
                  <c:v>1735.9999999999982</c:v>
                </c:pt>
                <c:pt idx="92">
                  <c:v>1931.9999999999982</c:v>
                </c:pt>
                <c:pt idx="93">
                  <c:v>2127.9999999999982</c:v>
                </c:pt>
                <c:pt idx="94">
                  <c:v>2323.9999999999982</c:v>
                </c:pt>
                <c:pt idx="95">
                  <c:v>2140.9999999999991</c:v>
                </c:pt>
                <c:pt idx="96">
                  <c:v>2336.9999999999991</c:v>
                </c:pt>
                <c:pt idx="97">
                  <c:v>2119.9999999999968</c:v>
                </c:pt>
                <c:pt idx="98">
                  <c:v>2315.9999999999968</c:v>
                </c:pt>
                <c:pt idx="99">
                  <c:v>2511.9999999999968</c:v>
                </c:pt>
                <c:pt idx="100">
                  <c:v>2470.9999999999964</c:v>
                </c:pt>
                <c:pt idx="101">
                  <c:v>2666.9999999999964</c:v>
                </c:pt>
                <c:pt idx="102">
                  <c:v>2862.9999999999964</c:v>
                </c:pt>
                <c:pt idx="103">
                  <c:v>2671.9999999999959</c:v>
                </c:pt>
                <c:pt idx="104">
                  <c:v>2867.9999999999959</c:v>
                </c:pt>
                <c:pt idx="105">
                  <c:v>2834.9999999999936</c:v>
                </c:pt>
                <c:pt idx="106">
                  <c:v>2788.999999999995</c:v>
                </c:pt>
                <c:pt idx="107">
                  <c:v>2734.999999999995</c:v>
                </c:pt>
                <c:pt idx="108">
                  <c:v>2930.999999999995</c:v>
                </c:pt>
                <c:pt idx="109">
                  <c:v>2837.9999999999964</c:v>
                </c:pt>
                <c:pt idx="110">
                  <c:v>3033.9999999999964</c:v>
                </c:pt>
                <c:pt idx="111">
                  <c:v>2970.9999999999959</c:v>
                </c:pt>
                <c:pt idx="112">
                  <c:v>2950.9999999999964</c:v>
                </c:pt>
                <c:pt idx="113">
                  <c:v>3146.9999999999964</c:v>
                </c:pt>
                <c:pt idx="114">
                  <c:v>3342.9999999999964</c:v>
                </c:pt>
                <c:pt idx="115">
                  <c:v>3257.9999999999964</c:v>
                </c:pt>
                <c:pt idx="116">
                  <c:v>3453.9999999999964</c:v>
                </c:pt>
                <c:pt idx="117">
                  <c:v>3649.9999999999964</c:v>
                </c:pt>
                <c:pt idx="118">
                  <c:v>3449.9999999999955</c:v>
                </c:pt>
                <c:pt idx="119">
                  <c:v>3420.9999999999955</c:v>
                </c:pt>
                <c:pt idx="120">
                  <c:v>3363.9999999999955</c:v>
                </c:pt>
                <c:pt idx="121">
                  <c:v>3321.9999999999959</c:v>
                </c:pt>
                <c:pt idx="122">
                  <c:v>3282.9999999999964</c:v>
                </c:pt>
                <c:pt idx="123">
                  <c:v>3478.9999999999964</c:v>
                </c:pt>
                <c:pt idx="124">
                  <c:v>3410.9999999999964</c:v>
                </c:pt>
                <c:pt idx="125">
                  <c:v>3371.9999999999968</c:v>
                </c:pt>
                <c:pt idx="126">
                  <c:v>3291.9999999999964</c:v>
                </c:pt>
                <c:pt idx="127">
                  <c:v>3250.9999999999959</c:v>
                </c:pt>
                <c:pt idx="128">
                  <c:v>3198.9999999999955</c:v>
                </c:pt>
                <c:pt idx="129">
                  <c:v>3394.9999999999955</c:v>
                </c:pt>
                <c:pt idx="130">
                  <c:v>3358.9999999999964</c:v>
                </c:pt>
                <c:pt idx="131">
                  <c:v>3291.9999999999968</c:v>
                </c:pt>
                <c:pt idx="132">
                  <c:v>3152.9999999999973</c:v>
                </c:pt>
                <c:pt idx="133">
                  <c:v>3348.9999999999973</c:v>
                </c:pt>
                <c:pt idx="134">
                  <c:v>3544.9999999999973</c:v>
                </c:pt>
                <c:pt idx="135">
                  <c:v>3421.9999999999973</c:v>
                </c:pt>
                <c:pt idx="136">
                  <c:v>3617.9999999999973</c:v>
                </c:pt>
                <c:pt idx="137">
                  <c:v>3813.9999999999973</c:v>
                </c:pt>
                <c:pt idx="138">
                  <c:v>3525.9999999999982</c:v>
                </c:pt>
                <c:pt idx="139">
                  <c:v>3362.9999999999977</c:v>
                </c:pt>
                <c:pt idx="140">
                  <c:v>3275.9999999999977</c:v>
                </c:pt>
                <c:pt idx="141">
                  <c:v>3206.9999999999986</c:v>
                </c:pt>
                <c:pt idx="142">
                  <c:v>3112.9999999999982</c:v>
                </c:pt>
                <c:pt idx="143">
                  <c:v>3308.9999999999982</c:v>
                </c:pt>
                <c:pt idx="144">
                  <c:v>3210.9999999999982</c:v>
                </c:pt>
                <c:pt idx="145">
                  <c:v>3206.9999999999982</c:v>
                </c:pt>
                <c:pt idx="146">
                  <c:v>3188.9999999999982</c:v>
                </c:pt>
                <c:pt idx="147">
                  <c:v>3384.9999999999982</c:v>
                </c:pt>
                <c:pt idx="148">
                  <c:v>3580.9999999999982</c:v>
                </c:pt>
                <c:pt idx="149">
                  <c:v>3776.9999999999982</c:v>
                </c:pt>
                <c:pt idx="150">
                  <c:v>3700.9999999999982</c:v>
                </c:pt>
                <c:pt idx="151">
                  <c:v>3633.9999999999973</c:v>
                </c:pt>
                <c:pt idx="152">
                  <c:v>3516.9999999999977</c:v>
                </c:pt>
                <c:pt idx="153">
                  <c:v>3345.9999999999977</c:v>
                </c:pt>
                <c:pt idx="154">
                  <c:v>3541.9999999999977</c:v>
                </c:pt>
                <c:pt idx="155">
                  <c:v>3351.9999999999977</c:v>
                </c:pt>
                <c:pt idx="156">
                  <c:v>3547.9999999999977</c:v>
                </c:pt>
                <c:pt idx="157">
                  <c:v>3743.9999999999977</c:v>
                </c:pt>
                <c:pt idx="158">
                  <c:v>3939.9999999999977</c:v>
                </c:pt>
                <c:pt idx="159">
                  <c:v>3873.9999999999986</c:v>
                </c:pt>
                <c:pt idx="160">
                  <c:v>4069.9999999999986</c:v>
                </c:pt>
                <c:pt idx="161">
                  <c:v>4065.9999999999986</c:v>
                </c:pt>
                <c:pt idx="162">
                  <c:v>4024.9999999999982</c:v>
                </c:pt>
                <c:pt idx="163">
                  <c:v>3710.9999999999973</c:v>
                </c:pt>
                <c:pt idx="164">
                  <c:v>3666.9999999999968</c:v>
                </c:pt>
                <c:pt idx="165">
                  <c:v>3601.9999999999968</c:v>
                </c:pt>
                <c:pt idx="166">
                  <c:v>3462.9999999999973</c:v>
                </c:pt>
                <c:pt idx="167">
                  <c:v>3658.9999999999973</c:v>
                </c:pt>
                <c:pt idx="168">
                  <c:v>3577.9999999999977</c:v>
                </c:pt>
                <c:pt idx="169">
                  <c:v>3532.9999999999982</c:v>
                </c:pt>
                <c:pt idx="170">
                  <c:v>3464.9999999999982</c:v>
                </c:pt>
                <c:pt idx="171">
                  <c:v>3660.9999999999982</c:v>
                </c:pt>
                <c:pt idx="172">
                  <c:v>3610.9999999999973</c:v>
                </c:pt>
                <c:pt idx="173">
                  <c:v>3806.9999999999973</c:v>
                </c:pt>
                <c:pt idx="174">
                  <c:v>4002.9999999999973</c:v>
                </c:pt>
                <c:pt idx="175">
                  <c:v>3931.9999999999973</c:v>
                </c:pt>
                <c:pt idx="176">
                  <c:v>4127.9999999999973</c:v>
                </c:pt>
                <c:pt idx="177">
                  <c:v>4065.9999999999973</c:v>
                </c:pt>
                <c:pt idx="178">
                  <c:v>4025.9999999999973</c:v>
                </c:pt>
                <c:pt idx="179">
                  <c:v>4006.9999999999982</c:v>
                </c:pt>
                <c:pt idx="180">
                  <c:v>3755.9999999999982</c:v>
                </c:pt>
                <c:pt idx="181">
                  <c:v>3725.9999999999977</c:v>
                </c:pt>
                <c:pt idx="182">
                  <c:v>3582.9999999999977</c:v>
                </c:pt>
                <c:pt idx="183">
                  <c:v>3778.9999999999977</c:v>
                </c:pt>
                <c:pt idx="184">
                  <c:v>3974.9999999999977</c:v>
                </c:pt>
                <c:pt idx="185">
                  <c:v>4170.9999999999982</c:v>
                </c:pt>
                <c:pt idx="186">
                  <c:v>4078.9999999999986</c:v>
                </c:pt>
                <c:pt idx="187">
                  <c:v>4274.9999999999982</c:v>
                </c:pt>
                <c:pt idx="188">
                  <c:v>3956.9999999999982</c:v>
                </c:pt>
                <c:pt idx="189">
                  <c:v>3928.9999999999986</c:v>
                </c:pt>
                <c:pt idx="190">
                  <c:v>3810.9999999999986</c:v>
                </c:pt>
                <c:pt idx="191">
                  <c:v>4006.9999999999986</c:v>
                </c:pt>
                <c:pt idx="192">
                  <c:v>3960.9999999999986</c:v>
                </c:pt>
                <c:pt idx="193">
                  <c:v>4156.9999999999982</c:v>
                </c:pt>
                <c:pt idx="194">
                  <c:v>4068.9999999999991</c:v>
                </c:pt>
                <c:pt idx="195">
                  <c:v>4264.9999999999991</c:v>
                </c:pt>
                <c:pt idx="196">
                  <c:v>4460.9999999999991</c:v>
                </c:pt>
                <c:pt idx="197">
                  <c:v>4300</c:v>
                </c:pt>
                <c:pt idx="198">
                  <c:v>4260</c:v>
                </c:pt>
                <c:pt idx="199">
                  <c:v>4191.0000000000009</c:v>
                </c:pt>
                <c:pt idx="200">
                  <c:v>4110.0000000000009</c:v>
                </c:pt>
                <c:pt idx="201">
                  <c:v>3965.0000000000014</c:v>
                </c:pt>
                <c:pt idx="202">
                  <c:v>4161.0000000000018</c:v>
                </c:pt>
                <c:pt idx="203">
                  <c:v>4357.0000000000018</c:v>
                </c:pt>
                <c:pt idx="204">
                  <c:v>4167.0000000000018</c:v>
                </c:pt>
                <c:pt idx="205">
                  <c:v>4007.0000000000032</c:v>
                </c:pt>
                <c:pt idx="206">
                  <c:v>3902.0000000000041</c:v>
                </c:pt>
                <c:pt idx="207">
                  <c:v>4098.0000000000036</c:v>
                </c:pt>
                <c:pt idx="208">
                  <c:v>4094.0000000000036</c:v>
                </c:pt>
                <c:pt idx="209">
                  <c:v>4290.0000000000036</c:v>
                </c:pt>
                <c:pt idx="210">
                  <c:v>4206.0000000000036</c:v>
                </c:pt>
                <c:pt idx="211">
                  <c:v>4103.0000000000036</c:v>
                </c:pt>
                <c:pt idx="212">
                  <c:v>4023.0000000000036</c:v>
                </c:pt>
                <c:pt idx="213">
                  <c:v>4219.0000000000036</c:v>
                </c:pt>
                <c:pt idx="214">
                  <c:v>4415.0000000000036</c:v>
                </c:pt>
                <c:pt idx="215">
                  <c:v>4322.0000000000036</c:v>
                </c:pt>
                <c:pt idx="216">
                  <c:v>4518.0000000000036</c:v>
                </c:pt>
                <c:pt idx="217">
                  <c:v>4714.0000000000036</c:v>
                </c:pt>
                <c:pt idx="218">
                  <c:v>4309.0000000000027</c:v>
                </c:pt>
                <c:pt idx="219">
                  <c:v>4186.0000000000027</c:v>
                </c:pt>
                <c:pt idx="220">
                  <c:v>4382.0000000000027</c:v>
                </c:pt>
                <c:pt idx="221">
                  <c:v>4578.0000000000027</c:v>
                </c:pt>
                <c:pt idx="222">
                  <c:v>4467.0000000000027</c:v>
                </c:pt>
                <c:pt idx="223">
                  <c:v>4663.0000000000027</c:v>
                </c:pt>
                <c:pt idx="224">
                  <c:v>4372.0000000000027</c:v>
                </c:pt>
                <c:pt idx="225">
                  <c:v>4568.0000000000027</c:v>
                </c:pt>
                <c:pt idx="226">
                  <c:v>4298.0000000000027</c:v>
                </c:pt>
                <c:pt idx="227">
                  <c:v>4245.0000000000036</c:v>
                </c:pt>
                <c:pt idx="228">
                  <c:v>4183.0000000000027</c:v>
                </c:pt>
                <c:pt idx="229">
                  <c:v>4124.0000000000027</c:v>
                </c:pt>
                <c:pt idx="230">
                  <c:v>4060.0000000000027</c:v>
                </c:pt>
                <c:pt idx="231">
                  <c:v>3909.0000000000027</c:v>
                </c:pt>
                <c:pt idx="232">
                  <c:v>3700.0000000000032</c:v>
                </c:pt>
                <c:pt idx="233">
                  <c:v>3896.0000000000032</c:v>
                </c:pt>
                <c:pt idx="234">
                  <c:v>3811.0000000000027</c:v>
                </c:pt>
                <c:pt idx="235">
                  <c:v>4007.0000000000027</c:v>
                </c:pt>
                <c:pt idx="236">
                  <c:v>3896.0000000000027</c:v>
                </c:pt>
                <c:pt idx="237">
                  <c:v>3709.0000000000023</c:v>
                </c:pt>
                <c:pt idx="238">
                  <c:v>3490.0000000000023</c:v>
                </c:pt>
                <c:pt idx="239">
                  <c:v>3686.0000000000023</c:v>
                </c:pt>
                <c:pt idx="240">
                  <c:v>3550.0000000000023</c:v>
                </c:pt>
                <c:pt idx="241">
                  <c:v>3295.0000000000023</c:v>
                </c:pt>
                <c:pt idx="242">
                  <c:v>3491.0000000000023</c:v>
                </c:pt>
                <c:pt idx="243">
                  <c:v>3431.0000000000018</c:v>
                </c:pt>
                <c:pt idx="244">
                  <c:v>3413.0000000000018</c:v>
                </c:pt>
                <c:pt idx="245">
                  <c:v>3319.0000000000018</c:v>
                </c:pt>
                <c:pt idx="246">
                  <c:v>3030.0000000000018</c:v>
                </c:pt>
                <c:pt idx="247">
                  <c:v>3226.0000000000018</c:v>
                </c:pt>
                <c:pt idx="248">
                  <c:v>3164.0000000000018</c:v>
                </c:pt>
                <c:pt idx="249">
                  <c:v>3097.0000000000023</c:v>
                </c:pt>
                <c:pt idx="250">
                  <c:v>2942.0000000000023</c:v>
                </c:pt>
                <c:pt idx="251">
                  <c:v>2914.0000000000027</c:v>
                </c:pt>
                <c:pt idx="252">
                  <c:v>2894.0000000000032</c:v>
                </c:pt>
                <c:pt idx="253">
                  <c:v>2848.0000000000032</c:v>
                </c:pt>
                <c:pt idx="254">
                  <c:v>2809.0000000000032</c:v>
                </c:pt>
                <c:pt idx="255">
                  <c:v>2785.0000000000027</c:v>
                </c:pt>
                <c:pt idx="256">
                  <c:v>2729.0000000000032</c:v>
                </c:pt>
                <c:pt idx="257">
                  <c:v>2661.0000000000032</c:v>
                </c:pt>
                <c:pt idx="258">
                  <c:v>2580.0000000000027</c:v>
                </c:pt>
                <c:pt idx="259">
                  <c:v>2469.0000000000027</c:v>
                </c:pt>
                <c:pt idx="260">
                  <c:v>2329.0000000000027</c:v>
                </c:pt>
                <c:pt idx="261">
                  <c:v>2098.0000000000032</c:v>
                </c:pt>
                <c:pt idx="262">
                  <c:v>2294.0000000000032</c:v>
                </c:pt>
                <c:pt idx="263">
                  <c:v>2086.0000000000032</c:v>
                </c:pt>
                <c:pt idx="264">
                  <c:v>2282.0000000000032</c:v>
                </c:pt>
                <c:pt idx="265">
                  <c:v>2210.0000000000032</c:v>
                </c:pt>
                <c:pt idx="266">
                  <c:v>2158.0000000000027</c:v>
                </c:pt>
                <c:pt idx="267">
                  <c:v>2099.0000000000023</c:v>
                </c:pt>
                <c:pt idx="268">
                  <c:v>2295.0000000000023</c:v>
                </c:pt>
                <c:pt idx="269">
                  <c:v>2204.0000000000027</c:v>
                </c:pt>
                <c:pt idx="270">
                  <c:v>2400.0000000000027</c:v>
                </c:pt>
                <c:pt idx="271">
                  <c:v>2169.0000000000023</c:v>
                </c:pt>
                <c:pt idx="272">
                  <c:v>2365.0000000000023</c:v>
                </c:pt>
                <c:pt idx="273">
                  <c:v>2561.0000000000023</c:v>
                </c:pt>
                <c:pt idx="274">
                  <c:v>2470.0000000000027</c:v>
                </c:pt>
                <c:pt idx="275">
                  <c:v>2415.0000000000023</c:v>
                </c:pt>
                <c:pt idx="276">
                  <c:v>2375.0000000000023</c:v>
                </c:pt>
                <c:pt idx="277">
                  <c:v>2571.0000000000023</c:v>
                </c:pt>
                <c:pt idx="278">
                  <c:v>2487.0000000000018</c:v>
                </c:pt>
                <c:pt idx="279">
                  <c:v>2683.0000000000018</c:v>
                </c:pt>
                <c:pt idx="280">
                  <c:v>2879.0000000000018</c:v>
                </c:pt>
                <c:pt idx="281">
                  <c:v>2765.0000000000018</c:v>
                </c:pt>
                <c:pt idx="282">
                  <c:v>2620.0000000000023</c:v>
                </c:pt>
                <c:pt idx="283">
                  <c:v>2572.0000000000027</c:v>
                </c:pt>
                <c:pt idx="284">
                  <c:v>2530.0000000000023</c:v>
                </c:pt>
                <c:pt idx="285">
                  <c:v>2445.0000000000027</c:v>
                </c:pt>
                <c:pt idx="286">
                  <c:v>2357.0000000000032</c:v>
                </c:pt>
                <c:pt idx="287">
                  <c:v>2329.0000000000032</c:v>
                </c:pt>
                <c:pt idx="288">
                  <c:v>2525.0000000000032</c:v>
                </c:pt>
                <c:pt idx="289">
                  <c:v>2721.0000000000032</c:v>
                </c:pt>
                <c:pt idx="290">
                  <c:v>2494.0000000000036</c:v>
                </c:pt>
                <c:pt idx="291">
                  <c:v>2690.0000000000036</c:v>
                </c:pt>
                <c:pt idx="292">
                  <c:v>2657.0000000000036</c:v>
                </c:pt>
                <c:pt idx="293">
                  <c:v>2626.0000000000041</c:v>
                </c:pt>
                <c:pt idx="294">
                  <c:v>2588.0000000000036</c:v>
                </c:pt>
                <c:pt idx="295">
                  <c:v>2784.0000000000036</c:v>
                </c:pt>
                <c:pt idx="296">
                  <c:v>2751.0000000000036</c:v>
                </c:pt>
                <c:pt idx="297">
                  <c:v>2947.0000000000036</c:v>
                </c:pt>
                <c:pt idx="298">
                  <c:v>3143.0000000000036</c:v>
                </c:pt>
                <c:pt idx="299">
                  <c:v>3115.0000000000036</c:v>
                </c:pt>
                <c:pt idx="300">
                  <c:v>3070.0000000000041</c:v>
                </c:pt>
                <c:pt idx="301">
                  <c:v>3266.0000000000041</c:v>
                </c:pt>
                <c:pt idx="302">
                  <c:v>3147.0000000000041</c:v>
                </c:pt>
                <c:pt idx="303">
                  <c:v>2944.0000000000041</c:v>
                </c:pt>
                <c:pt idx="304">
                  <c:v>2912.0000000000041</c:v>
                </c:pt>
                <c:pt idx="305">
                  <c:v>2881.0000000000045</c:v>
                </c:pt>
                <c:pt idx="306">
                  <c:v>3077.0000000000045</c:v>
                </c:pt>
                <c:pt idx="307">
                  <c:v>3037.0000000000045</c:v>
                </c:pt>
                <c:pt idx="308">
                  <c:v>2992.000000000005</c:v>
                </c:pt>
                <c:pt idx="309">
                  <c:v>2881.000000000005</c:v>
                </c:pt>
                <c:pt idx="310">
                  <c:v>3077.000000000005</c:v>
                </c:pt>
                <c:pt idx="311">
                  <c:v>2842.0000000000055</c:v>
                </c:pt>
                <c:pt idx="312">
                  <c:v>3038.0000000000055</c:v>
                </c:pt>
                <c:pt idx="313">
                  <c:v>2975.000000000005</c:v>
                </c:pt>
                <c:pt idx="314">
                  <c:v>2902.0000000000055</c:v>
                </c:pt>
                <c:pt idx="315">
                  <c:v>2836.0000000000059</c:v>
                </c:pt>
                <c:pt idx="316">
                  <c:v>2774.0000000000059</c:v>
                </c:pt>
                <c:pt idx="317">
                  <c:v>2698.0000000000059</c:v>
                </c:pt>
                <c:pt idx="318">
                  <c:v>2894.0000000000059</c:v>
                </c:pt>
                <c:pt idx="319">
                  <c:v>3090.0000000000059</c:v>
                </c:pt>
                <c:pt idx="320">
                  <c:v>2926.0000000000059</c:v>
                </c:pt>
                <c:pt idx="321">
                  <c:v>2799.0000000000064</c:v>
                </c:pt>
                <c:pt idx="322">
                  <c:v>2700.0000000000068</c:v>
                </c:pt>
                <c:pt idx="323">
                  <c:v>2660.0000000000064</c:v>
                </c:pt>
                <c:pt idx="324">
                  <c:v>2581.0000000000064</c:v>
                </c:pt>
                <c:pt idx="325">
                  <c:v>2777.0000000000064</c:v>
                </c:pt>
                <c:pt idx="326">
                  <c:v>2757.0000000000068</c:v>
                </c:pt>
                <c:pt idx="327">
                  <c:v>2723.0000000000073</c:v>
                </c:pt>
                <c:pt idx="328">
                  <c:v>2640.0000000000068</c:v>
                </c:pt>
                <c:pt idx="329">
                  <c:v>2611.0000000000068</c:v>
                </c:pt>
                <c:pt idx="330">
                  <c:v>2594.0000000000073</c:v>
                </c:pt>
                <c:pt idx="331">
                  <c:v>2583.0000000000073</c:v>
                </c:pt>
                <c:pt idx="332">
                  <c:v>2571.0000000000073</c:v>
                </c:pt>
                <c:pt idx="333">
                  <c:v>2537.0000000000068</c:v>
                </c:pt>
                <c:pt idx="334">
                  <c:v>2494.0000000000073</c:v>
                </c:pt>
                <c:pt idx="335">
                  <c:v>2690.0000000000073</c:v>
                </c:pt>
                <c:pt idx="336">
                  <c:v>2661.0000000000073</c:v>
                </c:pt>
                <c:pt idx="337">
                  <c:v>2570.0000000000068</c:v>
                </c:pt>
                <c:pt idx="338">
                  <c:v>2490.0000000000064</c:v>
                </c:pt>
                <c:pt idx="339">
                  <c:v>2459.0000000000068</c:v>
                </c:pt>
                <c:pt idx="340">
                  <c:v>2359.0000000000068</c:v>
                </c:pt>
                <c:pt idx="341">
                  <c:v>2245.0000000000073</c:v>
                </c:pt>
                <c:pt idx="342">
                  <c:v>2186.0000000000068</c:v>
                </c:pt>
                <c:pt idx="343">
                  <c:v>2085.0000000000068</c:v>
                </c:pt>
                <c:pt idx="344">
                  <c:v>1985.0000000000068</c:v>
                </c:pt>
                <c:pt idx="345">
                  <c:v>2181.0000000000068</c:v>
                </c:pt>
                <c:pt idx="346">
                  <c:v>1779.0000000000073</c:v>
                </c:pt>
                <c:pt idx="347">
                  <c:v>1975.0000000000073</c:v>
                </c:pt>
                <c:pt idx="348">
                  <c:v>2171.0000000000073</c:v>
                </c:pt>
                <c:pt idx="349">
                  <c:v>2099.0000000000073</c:v>
                </c:pt>
                <c:pt idx="350">
                  <c:v>2013.0000000000073</c:v>
                </c:pt>
                <c:pt idx="351">
                  <c:v>1888.0000000000073</c:v>
                </c:pt>
                <c:pt idx="352">
                  <c:v>2084.0000000000073</c:v>
                </c:pt>
                <c:pt idx="353">
                  <c:v>1990.0000000000075</c:v>
                </c:pt>
                <c:pt idx="354">
                  <c:v>1901.0000000000073</c:v>
                </c:pt>
                <c:pt idx="355">
                  <c:v>1777.0000000000077</c:v>
                </c:pt>
                <c:pt idx="356">
                  <c:v>1973.0000000000077</c:v>
                </c:pt>
                <c:pt idx="357">
                  <c:v>1870.0000000000075</c:v>
                </c:pt>
                <c:pt idx="358">
                  <c:v>1774.0000000000073</c:v>
                </c:pt>
                <c:pt idx="359">
                  <c:v>1970.0000000000073</c:v>
                </c:pt>
                <c:pt idx="360">
                  <c:v>1896.0000000000077</c:v>
                </c:pt>
                <c:pt idx="361">
                  <c:v>1748.000000000008</c:v>
                </c:pt>
                <c:pt idx="362">
                  <c:v>1716.0000000000077</c:v>
                </c:pt>
                <c:pt idx="363">
                  <c:v>1707.000000000008</c:v>
                </c:pt>
                <c:pt idx="364">
                  <c:v>1689.000000000008</c:v>
                </c:pt>
                <c:pt idx="365">
                  <c:v>1666.0000000000082</c:v>
                </c:pt>
                <c:pt idx="366">
                  <c:v>1862.0000000000082</c:v>
                </c:pt>
                <c:pt idx="367">
                  <c:v>1849.0000000000086</c:v>
                </c:pt>
                <c:pt idx="368">
                  <c:v>1840.0000000000089</c:v>
                </c:pt>
                <c:pt idx="369">
                  <c:v>1720.0000000000091</c:v>
                </c:pt>
                <c:pt idx="370">
                  <c:v>1916.0000000000091</c:v>
                </c:pt>
                <c:pt idx="371">
                  <c:v>2112.0000000000091</c:v>
                </c:pt>
                <c:pt idx="372">
                  <c:v>2308.0000000000091</c:v>
                </c:pt>
                <c:pt idx="373">
                  <c:v>2277.0000000000086</c:v>
                </c:pt>
                <c:pt idx="374">
                  <c:v>2217.0000000000091</c:v>
                </c:pt>
                <c:pt idx="375">
                  <c:v>2142.0000000000091</c:v>
                </c:pt>
                <c:pt idx="376">
                  <c:v>2338.0000000000091</c:v>
                </c:pt>
                <c:pt idx="377">
                  <c:v>2261.0000000000086</c:v>
                </c:pt>
                <c:pt idx="378">
                  <c:v>2457.0000000000086</c:v>
                </c:pt>
                <c:pt idx="379">
                  <c:v>2423.0000000000082</c:v>
                </c:pt>
                <c:pt idx="380">
                  <c:v>2358.0000000000082</c:v>
                </c:pt>
                <c:pt idx="381">
                  <c:v>2245.0000000000086</c:v>
                </c:pt>
                <c:pt idx="382">
                  <c:v>2208.0000000000086</c:v>
                </c:pt>
                <c:pt idx="383">
                  <c:v>2404.0000000000086</c:v>
                </c:pt>
                <c:pt idx="384">
                  <c:v>2600.0000000000086</c:v>
                </c:pt>
                <c:pt idx="385">
                  <c:v>2593.0000000000086</c:v>
                </c:pt>
                <c:pt idx="386">
                  <c:v>2789.0000000000086</c:v>
                </c:pt>
                <c:pt idx="387">
                  <c:v>2985.0000000000086</c:v>
                </c:pt>
                <c:pt idx="388">
                  <c:v>2933.0000000000091</c:v>
                </c:pt>
                <c:pt idx="389">
                  <c:v>3129.0000000000091</c:v>
                </c:pt>
                <c:pt idx="390">
                  <c:v>3325.0000000000091</c:v>
                </c:pt>
                <c:pt idx="391">
                  <c:v>3288.0000000000091</c:v>
                </c:pt>
                <c:pt idx="392">
                  <c:v>3484.0000000000091</c:v>
                </c:pt>
                <c:pt idx="393">
                  <c:v>3449.0000000000091</c:v>
                </c:pt>
                <c:pt idx="394">
                  <c:v>3402.0000000000091</c:v>
                </c:pt>
                <c:pt idx="395">
                  <c:v>3296.0000000000086</c:v>
                </c:pt>
                <c:pt idx="396">
                  <c:v>3112.0000000000091</c:v>
                </c:pt>
                <c:pt idx="397">
                  <c:v>3025.0000000000091</c:v>
                </c:pt>
                <c:pt idx="398">
                  <c:v>2927.0000000000086</c:v>
                </c:pt>
                <c:pt idx="399">
                  <c:v>2831.0000000000086</c:v>
                </c:pt>
                <c:pt idx="400">
                  <c:v>2823.0000000000082</c:v>
                </c:pt>
                <c:pt idx="401">
                  <c:v>2796.0000000000086</c:v>
                </c:pt>
                <c:pt idx="402">
                  <c:v>2759.0000000000082</c:v>
                </c:pt>
                <c:pt idx="403">
                  <c:v>2955.0000000000082</c:v>
                </c:pt>
                <c:pt idx="404">
                  <c:v>3151.0000000000082</c:v>
                </c:pt>
                <c:pt idx="405">
                  <c:v>3106.0000000000077</c:v>
                </c:pt>
                <c:pt idx="406">
                  <c:v>3302.0000000000077</c:v>
                </c:pt>
                <c:pt idx="407">
                  <c:v>3204.0000000000082</c:v>
                </c:pt>
                <c:pt idx="408">
                  <c:v>3400.0000000000082</c:v>
                </c:pt>
                <c:pt idx="409">
                  <c:v>3344.0000000000086</c:v>
                </c:pt>
                <c:pt idx="410">
                  <c:v>3198.0000000000091</c:v>
                </c:pt>
                <c:pt idx="411">
                  <c:v>3044.0000000000091</c:v>
                </c:pt>
                <c:pt idx="412">
                  <c:v>2991.0000000000095</c:v>
                </c:pt>
                <c:pt idx="413">
                  <c:v>2958.0000000000095</c:v>
                </c:pt>
                <c:pt idx="414">
                  <c:v>2902.00000000001</c:v>
                </c:pt>
                <c:pt idx="415">
                  <c:v>2864.0000000000095</c:v>
                </c:pt>
                <c:pt idx="416">
                  <c:v>3060.0000000000095</c:v>
                </c:pt>
                <c:pt idx="417">
                  <c:v>3026.00000000001</c:v>
                </c:pt>
                <c:pt idx="418">
                  <c:v>3222.00000000001</c:v>
                </c:pt>
                <c:pt idx="419">
                  <c:v>3059.0000000000095</c:v>
                </c:pt>
                <c:pt idx="420">
                  <c:v>3255.0000000000095</c:v>
                </c:pt>
                <c:pt idx="421">
                  <c:v>3186.0000000000095</c:v>
                </c:pt>
                <c:pt idx="422">
                  <c:v>3382.0000000000095</c:v>
                </c:pt>
                <c:pt idx="423">
                  <c:v>3324.0000000000095</c:v>
                </c:pt>
                <c:pt idx="424">
                  <c:v>3273.0000000000095</c:v>
                </c:pt>
                <c:pt idx="425">
                  <c:v>3199.00000000001</c:v>
                </c:pt>
                <c:pt idx="426">
                  <c:v>3188.00000000001</c:v>
                </c:pt>
                <c:pt idx="427">
                  <c:v>3166.00000000001</c:v>
                </c:pt>
                <c:pt idx="428">
                  <c:v>3079.0000000000095</c:v>
                </c:pt>
                <c:pt idx="429">
                  <c:v>3023.0000000000091</c:v>
                </c:pt>
                <c:pt idx="430">
                  <c:v>2916.0000000000095</c:v>
                </c:pt>
                <c:pt idx="431">
                  <c:v>2869.0000000000095</c:v>
                </c:pt>
                <c:pt idx="432">
                  <c:v>3065.0000000000095</c:v>
                </c:pt>
                <c:pt idx="433">
                  <c:v>2976.0000000000095</c:v>
                </c:pt>
                <c:pt idx="434">
                  <c:v>3172.0000000000095</c:v>
                </c:pt>
                <c:pt idx="435">
                  <c:v>3132.0000000000095</c:v>
                </c:pt>
                <c:pt idx="436">
                  <c:v>3069.0000000000091</c:v>
                </c:pt>
                <c:pt idx="437">
                  <c:v>3048.0000000000091</c:v>
                </c:pt>
                <c:pt idx="438">
                  <c:v>2962.0000000000091</c:v>
                </c:pt>
                <c:pt idx="439">
                  <c:v>2918.0000000000091</c:v>
                </c:pt>
                <c:pt idx="440">
                  <c:v>2908.0000000000095</c:v>
                </c:pt>
                <c:pt idx="441">
                  <c:v>2852.0000000000091</c:v>
                </c:pt>
                <c:pt idx="442">
                  <c:v>2823.0000000000091</c:v>
                </c:pt>
                <c:pt idx="443">
                  <c:v>2784.0000000000091</c:v>
                </c:pt>
                <c:pt idx="444">
                  <c:v>2980.0000000000091</c:v>
                </c:pt>
                <c:pt idx="445">
                  <c:v>2882.0000000000091</c:v>
                </c:pt>
                <c:pt idx="446">
                  <c:v>2847.0000000000091</c:v>
                </c:pt>
                <c:pt idx="447">
                  <c:v>2819.0000000000095</c:v>
                </c:pt>
                <c:pt idx="448">
                  <c:v>3015.0000000000095</c:v>
                </c:pt>
                <c:pt idx="449">
                  <c:v>2891.0000000000109</c:v>
                </c:pt>
                <c:pt idx="450">
                  <c:v>2806.0000000000123</c:v>
                </c:pt>
                <c:pt idx="451">
                  <c:v>2717.0000000000114</c:v>
                </c:pt>
                <c:pt idx="452">
                  <c:v>2645.0000000000123</c:v>
                </c:pt>
                <c:pt idx="453">
                  <c:v>2622.0000000000127</c:v>
                </c:pt>
                <c:pt idx="454">
                  <c:v>2818.0000000000127</c:v>
                </c:pt>
                <c:pt idx="455">
                  <c:v>2773.0000000000132</c:v>
                </c:pt>
                <c:pt idx="456">
                  <c:v>2739.0000000000136</c:v>
                </c:pt>
                <c:pt idx="457">
                  <c:v>2709.0000000000146</c:v>
                </c:pt>
                <c:pt idx="458">
                  <c:v>2690.0000000000155</c:v>
                </c:pt>
                <c:pt idx="459">
                  <c:v>2626.0000000000159</c:v>
                </c:pt>
                <c:pt idx="460">
                  <c:v>2549.0000000000155</c:v>
                </c:pt>
                <c:pt idx="461">
                  <c:v>2447.000000000015</c:v>
                </c:pt>
                <c:pt idx="462">
                  <c:v>2426.000000000015</c:v>
                </c:pt>
                <c:pt idx="463">
                  <c:v>2366.0000000000164</c:v>
                </c:pt>
                <c:pt idx="464">
                  <c:v>2292.0000000000159</c:v>
                </c:pt>
                <c:pt idx="465">
                  <c:v>2228.000000000015</c:v>
                </c:pt>
                <c:pt idx="466">
                  <c:v>2108.0000000000155</c:v>
                </c:pt>
                <c:pt idx="467">
                  <c:v>2304.0000000000155</c:v>
                </c:pt>
                <c:pt idx="468">
                  <c:v>2500.0000000000155</c:v>
                </c:pt>
                <c:pt idx="469">
                  <c:v>2447.0000000000159</c:v>
                </c:pt>
                <c:pt idx="470">
                  <c:v>2419.000000000015</c:v>
                </c:pt>
                <c:pt idx="471">
                  <c:v>2398.000000000015</c:v>
                </c:pt>
                <c:pt idx="472">
                  <c:v>2369.000000000015</c:v>
                </c:pt>
                <c:pt idx="473">
                  <c:v>2323.0000000000164</c:v>
                </c:pt>
                <c:pt idx="474">
                  <c:v>2264.0000000000168</c:v>
                </c:pt>
                <c:pt idx="475">
                  <c:v>2196.0000000000168</c:v>
                </c:pt>
                <c:pt idx="476">
                  <c:v>2392.0000000000168</c:v>
                </c:pt>
                <c:pt idx="477">
                  <c:v>2301.0000000000164</c:v>
                </c:pt>
                <c:pt idx="478">
                  <c:v>2497.0000000000164</c:v>
                </c:pt>
                <c:pt idx="479">
                  <c:v>2394.0000000000155</c:v>
                </c:pt>
                <c:pt idx="480">
                  <c:v>2370.000000000015</c:v>
                </c:pt>
                <c:pt idx="481">
                  <c:v>2338.000000000015</c:v>
                </c:pt>
                <c:pt idx="482">
                  <c:v>2280.0000000000159</c:v>
                </c:pt>
                <c:pt idx="483">
                  <c:v>2476.0000000000159</c:v>
                </c:pt>
                <c:pt idx="484">
                  <c:v>2457.0000000000159</c:v>
                </c:pt>
                <c:pt idx="485">
                  <c:v>2375.0000000000159</c:v>
                </c:pt>
                <c:pt idx="486">
                  <c:v>2340.0000000000164</c:v>
                </c:pt>
                <c:pt idx="487">
                  <c:v>2259.0000000000159</c:v>
                </c:pt>
                <c:pt idx="488">
                  <c:v>2455.0000000000159</c:v>
                </c:pt>
                <c:pt idx="489">
                  <c:v>2424.0000000000155</c:v>
                </c:pt>
                <c:pt idx="490">
                  <c:v>2620.0000000000155</c:v>
                </c:pt>
                <c:pt idx="491">
                  <c:v>2532.000000000015</c:v>
                </c:pt>
                <c:pt idx="492">
                  <c:v>2426.0000000000155</c:v>
                </c:pt>
                <c:pt idx="493">
                  <c:v>2390.0000000000146</c:v>
                </c:pt>
                <c:pt idx="494">
                  <c:v>2586.0000000000146</c:v>
                </c:pt>
                <c:pt idx="495">
                  <c:v>2554.0000000000146</c:v>
                </c:pt>
                <c:pt idx="496">
                  <c:v>2750.0000000000146</c:v>
                </c:pt>
                <c:pt idx="497">
                  <c:v>2946.0000000000146</c:v>
                </c:pt>
                <c:pt idx="498">
                  <c:v>3142.0000000000146</c:v>
                </c:pt>
                <c:pt idx="499">
                  <c:v>2940.0000000000155</c:v>
                </c:pt>
                <c:pt idx="500">
                  <c:v>3136.0000000000155</c:v>
                </c:pt>
              </c:numCache>
            </c:numRef>
          </c:val>
        </c:ser>
        <c:ser>
          <c:idx val="3"/>
          <c:order val="1"/>
          <c:tx>
            <c:v>ELS_EMA200</c:v>
          </c:tx>
          <c:marker>
            <c:symbol val="none"/>
          </c:marker>
          <c:val>
            <c:numRef>
              <c:f>Datos!$AT$7:$AT$551</c:f>
              <c:numCache>
                <c:formatCode>General</c:formatCode>
                <c:ptCount val="545"/>
                <c:pt idx="0">
                  <c:v>156</c:v>
                </c:pt>
                <c:pt idx="1">
                  <c:v>156</c:v>
                </c:pt>
                <c:pt idx="2">
                  <c:v>15.000000000000057</c:v>
                </c:pt>
                <c:pt idx="3">
                  <c:v>15.000000000000057</c:v>
                </c:pt>
                <c:pt idx="4">
                  <c:v>-33.999999999999716</c:v>
                </c:pt>
                <c:pt idx="5">
                  <c:v>-33.999999999999716</c:v>
                </c:pt>
                <c:pt idx="6">
                  <c:v>122.00000000000028</c:v>
                </c:pt>
                <c:pt idx="7">
                  <c:v>122.00000000000028</c:v>
                </c:pt>
                <c:pt idx="8">
                  <c:v>122.00000000000028</c:v>
                </c:pt>
                <c:pt idx="9">
                  <c:v>122.00000000000028</c:v>
                </c:pt>
                <c:pt idx="10">
                  <c:v>278.00000000000028</c:v>
                </c:pt>
                <c:pt idx="11">
                  <c:v>278.00000000000028</c:v>
                </c:pt>
                <c:pt idx="12">
                  <c:v>434.00000000000028</c:v>
                </c:pt>
                <c:pt idx="13">
                  <c:v>434.00000000000028</c:v>
                </c:pt>
                <c:pt idx="14">
                  <c:v>434.00000000000028</c:v>
                </c:pt>
                <c:pt idx="15">
                  <c:v>434.00000000000028</c:v>
                </c:pt>
                <c:pt idx="16">
                  <c:v>320.00000000000136</c:v>
                </c:pt>
                <c:pt idx="17">
                  <c:v>320.00000000000136</c:v>
                </c:pt>
                <c:pt idx="18">
                  <c:v>253.00000000000091</c:v>
                </c:pt>
                <c:pt idx="19">
                  <c:v>253.00000000000091</c:v>
                </c:pt>
                <c:pt idx="20">
                  <c:v>253.00000000000091</c:v>
                </c:pt>
                <c:pt idx="21">
                  <c:v>253.00000000000091</c:v>
                </c:pt>
                <c:pt idx="22">
                  <c:v>253.00000000000091</c:v>
                </c:pt>
                <c:pt idx="23">
                  <c:v>155.00000000000023</c:v>
                </c:pt>
                <c:pt idx="24">
                  <c:v>155.00000000000023</c:v>
                </c:pt>
                <c:pt idx="25">
                  <c:v>155.00000000000023</c:v>
                </c:pt>
                <c:pt idx="26">
                  <c:v>75.000000000000227</c:v>
                </c:pt>
                <c:pt idx="27">
                  <c:v>231.00000000000023</c:v>
                </c:pt>
                <c:pt idx="28">
                  <c:v>387.00000000000023</c:v>
                </c:pt>
                <c:pt idx="29">
                  <c:v>387.00000000000023</c:v>
                </c:pt>
                <c:pt idx="30">
                  <c:v>543.00000000000023</c:v>
                </c:pt>
                <c:pt idx="31">
                  <c:v>543.00000000000023</c:v>
                </c:pt>
                <c:pt idx="32">
                  <c:v>483.00000000000051</c:v>
                </c:pt>
                <c:pt idx="33">
                  <c:v>483.00000000000051</c:v>
                </c:pt>
                <c:pt idx="34">
                  <c:v>639.00000000000045</c:v>
                </c:pt>
                <c:pt idx="35">
                  <c:v>639.00000000000045</c:v>
                </c:pt>
                <c:pt idx="36">
                  <c:v>795.00000000000045</c:v>
                </c:pt>
                <c:pt idx="37">
                  <c:v>795.00000000000045</c:v>
                </c:pt>
                <c:pt idx="38">
                  <c:v>951.00000000000045</c:v>
                </c:pt>
                <c:pt idx="39">
                  <c:v>951.00000000000045</c:v>
                </c:pt>
                <c:pt idx="40">
                  <c:v>1107.0000000000005</c:v>
                </c:pt>
                <c:pt idx="41">
                  <c:v>1107.0000000000005</c:v>
                </c:pt>
                <c:pt idx="42">
                  <c:v>934.00000000000114</c:v>
                </c:pt>
                <c:pt idx="43">
                  <c:v>934.00000000000114</c:v>
                </c:pt>
                <c:pt idx="44">
                  <c:v>1090.0000000000011</c:v>
                </c:pt>
                <c:pt idx="45">
                  <c:v>1090.0000000000011</c:v>
                </c:pt>
                <c:pt idx="46">
                  <c:v>1246.0000000000011</c:v>
                </c:pt>
                <c:pt idx="47">
                  <c:v>1246.0000000000011</c:v>
                </c:pt>
                <c:pt idx="48">
                  <c:v>1246.0000000000011</c:v>
                </c:pt>
                <c:pt idx="49">
                  <c:v>1246.0000000000011</c:v>
                </c:pt>
                <c:pt idx="50">
                  <c:v>1402.0000000000011</c:v>
                </c:pt>
                <c:pt idx="51">
                  <c:v>1402.0000000000011</c:v>
                </c:pt>
                <c:pt idx="52">
                  <c:v>1558.0000000000011</c:v>
                </c:pt>
                <c:pt idx="53">
                  <c:v>1558.0000000000011</c:v>
                </c:pt>
                <c:pt idx="54">
                  <c:v>1483.0000000000023</c:v>
                </c:pt>
                <c:pt idx="55">
                  <c:v>1483.0000000000023</c:v>
                </c:pt>
                <c:pt idx="56">
                  <c:v>1639.0000000000023</c:v>
                </c:pt>
                <c:pt idx="57">
                  <c:v>1639.0000000000023</c:v>
                </c:pt>
                <c:pt idx="58">
                  <c:v>1520.0000000000023</c:v>
                </c:pt>
                <c:pt idx="59">
                  <c:v>1520.0000000000023</c:v>
                </c:pt>
                <c:pt idx="60">
                  <c:v>1676.0000000000023</c:v>
                </c:pt>
                <c:pt idx="61">
                  <c:v>1676.0000000000023</c:v>
                </c:pt>
                <c:pt idx="62">
                  <c:v>1514</c:v>
                </c:pt>
                <c:pt idx="63">
                  <c:v>1514</c:v>
                </c:pt>
                <c:pt idx="64">
                  <c:v>1365.9999999999993</c:v>
                </c:pt>
                <c:pt idx="65">
                  <c:v>1365.9999999999993</c:v>
                </c:pt>
                <c:pt idx="66">
                  <c:v>1101</c:v>
                </c:pt>
                <c:pt idx="67">
                  <c:v>1257</c:v>
                </c:pt>
                <c:pt idx="68">
                  <c:v>1257</c:v>
                </c:pt>
                <c:pt idx="69">
                  <c:v>1257</c:v>
                </c:pt>
                <c:pt idx="70">
                  <c:v>1257</c:v>
                </c:pt>
                <c:pt idx="71">
                  <c:v>1139.0000000000005</c:v>
                </c:pt>
                <c:pt idx="72">
                  <c:v>1139.0000000000005</c:v>
                </c:pt>
                <c:pt idx="73">
                  <c:v>1139.0000000000005</c:v>
                </c:pt>
                <c:pt idx="74">
                  <c:v>1139.0000000000005</c:v>
                </c:pt>
                <c:pt idx="75">
                  <c:v>1139.0000000000005</c:v>
                </c:pt>
                <c:pt idx="76">
                  <c:v>1295.0000000000005</c:v>
                </c:pt>
                <c:pt idx="77">
                  <c:v>1295.0000000000005</c:v>
                </c:pt>
                <c:pt idx="78">
                  <c:v>1295.0000000000005</c:v>
                </c:pt>
                <c:pt idx="79">
                  <c:v>1295.0000000000005</c:v>
                </c:pt>
                <c:pt idx="80">
                  <c:v>1451.0000000000005</c:v>
                </c:pt>
                <c:pt idx="81">
                  <c:v>1451.0000000000005</c:v>
                </c:pt>
                <c:pt idx="82">
                  <c:v>1607.0000000000005</c:v>
                </c:pt>
                <c:pt idx="83">
                  <c:v>1607.0000000000005</c:v>
                </c:pt>
                <c:pt idx="84">
                  <c:v>1607.0000000000005</c:v>
                </c:pt>
                <c:pt idx="85">
                  <c:v>1607.0000000000005</c:v>
                </c:pt>
                <c:pt idx="86">
                  <c:v>1763.0000000000005</c:v>
                </c:pt>
                <c:pt idx="87">
                  <c:v>1763.0000000000005</c:v>
                </c:pt>
                <c:pt idx="88">
                  <c:v>1763.0000000000005</c:v>
                </c:pt>
                <c:pt idx="89">
                  <c:v>1763.0000000000005</c:v>
                </c:pt>
                <c:pt idx="90">
                  <c:v>1634.0000000000023</c:v>
                </c:pt>
                <c:pt idx="91">
                  <c:v>1634.0000000000023</c:v>
                </c:pt>
                <c:pt idx="92">
                  <c:v>1790.0000000000023</c:v>
                </c:pt>
                <c:pt idx="93">
                  <c:v>1790.0000000000023</c:v>
                </c:pt>
                <c:pt idx="94">
                  <c:v>1946.0000000000023</c:v>
                </c:pt>
                <c:pt idx="95">
                  <c:v>1946.0000000000023</c:v>
                </c:pt>
                <c:pt idx="96">
                  <c:v>2102.0000000000023</c:v>
                </c:pt>
                <c:pt idx="97">
                  <c:v>2102.0000000000023</c:v>
                </c:pt>
                <c:pt idx="98">
                  <c:v>2258.0000000000023</c:v>
                </c:pt>
                <c:pt idx="99">
                  <c:v>2258.0000000000023</c:v>
                </c:pt>
                <c:pt idx="100">
                  <c:v>2258.0000000000023</c:v>
                </c:pt>
                <c:pt idx="101">
                  <c:v>2258.0000000000023</c:v>
                </c:pt>
                <c:pt idx="102">
                  <c:v>2414.0000000000023</c:v>
                </c:pt>
                <c:pt idx="103">
                  <c:v>2414.0000000000023</c:v>
                </c:pt>
                <c:pt idx="104">
                  <c:v>2570.0000000000023</c:v>
                </c:pt>
                <c:pt idx="105">
                  <c:v>2570.0000000000023</c:v>
                </c:pt>
                <c:pt idx="106">
                  <c:v>2570.0000000000023</c:v>
                </c:pt>
                <c:pt idx="107">
                  <c:v>2570.0000000000023</c:v>
                </c:pt>
                <c:pt idx="108">
                  <c:v>2726.0000000000023</c:v>
                </c:pt>
                <c:pt idx="109">
                  <c:v>2726.0000000000023</c:v>
                </c:pt>
                <c:pt idx="110">
                  <c:v>2882.0000000000023</c:v>
                </c:pt>
                <c:pt idx="111">
                  <c:v>2882.0000000000023</c:v>
                </c:pt>
                <c:pt idx="112">
                  <c:v>2836.0000000000027</c:v>
                </c:pt>
                <c:pt idx="113">
                  <c:v>2836.0000000000027</c:v>
                </c:pt>
                <c:pt idx="114">
                  <c:v>2836.0000000000027</c:v>
                </c:pt>
                <c:pt idx="115">
                  <c:v>2836.0000000000027</c:v>
                </c:pt>
                <c:pt idx="116">
                  <c:v>2836.0000000000027</c:v>
                </c:pt>
                <c:pt idx="117">
                  <c:v>2836.0000000000027</c:v>
                </c:pt>
                <c:pt idx="118">
                  <c:v>2836.0000000000027</c:v>
                </c:pt>
                <c:pt idx="119">
                  <c:v>2781.0000000000027</c:v>
                </c:pt>
                <c:pt idx="120">
                  <c:v>2781.0000000000027</c:v>
                </c:pt>
                <c:pt idx="121">
                  <c:v>2713.0000000000032</c:v>
                </c:pt>
                <c:pt idx="122">
                  <c:v>2713.0000000000032</c:v>
                </c:pt>
                <c:pt idx="123">
                  <c:v>2869.0000000000032</c:v>
                </c:pt>
                <c:pt idx="124">
                  <c:v>2869.0000000000032</c:v>
                </c:pt>
                <c:pt idx="125">
                  <c:v>2869.0000000000032</c:v>
                </c:pt>
                <c:pt idx="126">
                  <c:v>2869.0000000000032</c:v>
                </c:pt>
                <c:pt idx="127">
                  <c:v>2869.0000000000032</c:v>
                </c:pt>
                <c:pt idx="128">
                  <c:v>2869.0000000000032</c:v>
                </c:pt>
                <c:pt idx="129">
                  <c:v>3025.0000000000032</c:v>
                </c:pt>
                <c:pt idx="130">
                  <c:v>3025.0000000000032</c:v>
                </c:pt>
                <c:pt idx="131">
                  <c:v>3181.0000000000032</c:v>
                </c:pt>
                <c:pt idx="132">
                  <c:v>3181.0000000000032</c:v>
                </c:pt>
                <c:pt idx="133">
                  <c:v>3337.0000000000032</c:v>
                </c:pt>
                <c:pt idx="134">
                  <c:v>3337.0000000000032</c:v>
                </c:pt>
                <c:pt idx="135">
                  <c:v>3337.0000000000032</c:v>
                </c:pt>
                <c:pt idx="136">
                  <c:v>3337.0000000000032</c:v>
                </c:pt>
                <c:pt idx="137">
                  <c:v>3493.0000000000032</c:v>
                </c:pt>
                <c:pt idx="138">
                  <c:v>3493.0000000000032</c:v>
                </c:pt>
                <c:pt idx="139">
                  <c:v>3493.0000000000032</c:v>
                </c:pt>
                <c:pt idx="140">
                  <c:v>3493.0000000000032</c:v>
                </c:pt>
                <c:pt idx="141">
                  <c:v>3398.0000000000041</c:v>
                </c:pt>
                <c:pt idx="142">
                  <c:v>3398.0000000000041</c:v>
                </c:pt>
                <c:pt idx="143">
                  <c:v>3554.0000000000041</c:v>
                </c:pt>
                <c:pt idx="144">
                  <c:v>3554.0000000000041</c:v>
                </c:pt>
                <c:pt idx="145">
                  <c:v>3524.0000000000041</c:v>
                </c:pt>
                <c:pt idx="146">
                  <c:v>3524.0000000000041</c:v>
                </c:pt>
                <c:pt idx="147">
                  <c:v>3680.0000000000041</c:v>
                </c:pt>
                <c:pt idx="148">
                  <c:v>3680.0000000000041</c:v>
                </c:pt>
                <c:pt idx="149">
                  <c:v>3836.0000000000041</c:v>
                </c:pt>
                <c:pt idx="150">
                  <c:v>3836.0000000000041</c:v>
                </c:pt>
                <c:pt idx="151">
                  <c:v>3743.0000000000032</c:v>
                </c:pt>
                <c:pt idx="152">
                  <c:v>3743.0000000000032</c:v>
                </c:pt>
                <c:pt idx="153">
                  <c:v>3546.0000000000032</c:v>
                </c:pt>
                <c:pt idx="154">
                  <c:v>3546.0000000000032</c:v>
                </c:pt>
                <c:pt idx="155">
                  <c:v>3546.0000000000032</c:v>
                </c:pt>
                <c:pt idx="156">
                  <c:v>3546.0000000000032</c:v>
                </c:pt>
                <c:pt idx="157">
                  <c:v>3546.0000000000032</c:v>
                </c:pt>
                <c:pt idx="158">
                  <c:v>3546.0000000000032</c:v>
                </c:pt>
                <c:pt idx="159">
                  <c:v>3546.0000000000032</c:v>
                </c:pt>
                <c:pt idx="160">
                  <c:v>3546.0000000000032</c:v>
                </c:pt>
                <c:pt idx="161">
                  <c:v>3546.0000000000032</c:v>
                </c:pt>
                <c:pt idx="162">
                  <c:v>3479.0000000000027</c:v>
                </c:pt>
                <c:pt idx="163">
                  <c:v>3479.0000000000027</c:v>
                </c:pt>
                <c:pt idx="164">
                  <c:v>3479.0000000000027</c:v>
                </c:pt>
                <c:pt idx="165">
                  <c:v>3479.0000000000027</c:v>
                </c:pt>
                <c:pt idx="166">
                  <c:v>3314.0000000000032</c:v>
                </c:pt>
                <c:pt idx="167">
                  <c:v>3470.0000000000032</c:v>
                </c:pt>
                <c:pt idx="168">
                  <c:v>3470.0000000000032</c:v>
                </c:pt>
                <c:pt idx="169">
                  <c:v>3399.0000000000036</c:v>
                </c:pt>
                <c:pt idx="170">
                  <c:v>3399.0000000000036</c:v>
                </c:pt>
                <c:pt idx="171">
                  <c:v>3399.0000000000036</c:v>
                </c:pt>
                <c:pt idx="172">
                  <c:v>3399.0000000000036</c:v>
                </c:pt>
                <c:pt idx="173">
                  <c:v>3555.0000000000036</c:v>
                </c:pt>
                <c:pt idx="174">
                  <c:v>3555.0000000000036</c:v>
                </c:pt>
                <c:pt idx="175">
                  <c:v>3555.0000000000036</c:v>
                </c:pt>
                <c:pt idx="176">
                  <c:v>3711.0000000000036</c:v>
                </c:pt>
                <c:pt idx="177">
                  <c:v>3711.0000000000036</c:v>
                </c:pt>
                <c:pt idx="178">
                  <c:v>3711.0000000000036</c:v>
                </c:pt>
                <c:pt idx="179">
                  <c:v>3711.0000000000036</c:v>
                </c:pt>
                <c:pt idx="180">
                  <c:v>3711.0000000000036</c:v>
                </c:pt>
                <c:pt idx="181">
                  <c:v>3711.0000000000036</c:v>
                </c:pt>
                <c:pt idx="182">
                  <c:v>3542.0000000000036</c:v>
                </c:pt>
                <c:pt idx="183">
                  <c:v>3542.0000000000036</c:v>
                </c:pt>
                <c:pt idx="184">
                  <c:v>3542.0000000000036</c:v>
                </c:pt>
                <c:pt idx="185">
                  <c:v>3698.0000000000036</c:v>
                </c:pt>
                <c:pt idx="186">
                  <c:v>3698.0000000000036</c:v>
                </c:pt>
                <c:pt idx="187">
                  <c:v>3854.0000000000036</c:v>
                </c:pt>
                <c:pt idx="188">
                  <c:v>3854.0000000000036</c:v>
                </c:pt>
                <c:pt idx="189">
                  <c:v>3800.0000000000041</c:v>
                </c:pt>
                <c:pt idx="190">
                  <c:v>3800.0000000000041</c:v>
                </c:pt>
                <c:pt idx="191">
                  <c:v>3800.0000000000041</c:v>
                </c:pt>
                <c:pt idx="192">
                  <c:v>3800.0000000000041</c:v>
                </c:pt>
                <c:pt idx="193">
                  <c:v>3956.0000000000041</c:v>
                </c:pt>
                <c:pt idx="194">
                  <c:v>3956.0000000000041</c:v>
                </c:pt>
                <c:pt idx="195">
                  <c:v>4112.0000000000036</c:v>
                </c:pt>
                <c:pt idx="196">
                  <c:v>4112.0000000000036</c:v>
                </c:pt>
                <c:pt idx="197">
                  <c:v>3925.0000000000045</c:v>
                </c:pt>
                <c:pt idx="198">
                  <c:v>3925.0000000000045</c:v>
                </c:pt>
                <c:pt idx="199">
                  <c:v>3830.0000000000055</c:v>
                </c:pt>
                <c:pt idx="200">
                  <c:v>3830.0000000000055</c:v>
                </c:pt>
                <c:pt idx="201">
                  <c:v>3659.0000000000059</c:v>
                </c:pt>
                <c:pt idx="202">
                  <c:v>3659.0000000000059</c:v>
                </c:pt>
                <c:pt idx="203">
                  <c:v>3815.0000000000059</c:v>
                </c:pt>
                <c:pt idx="204">
                  <c:v>3815.0000000000059</c:v>
                </c:pt>
                <c:pt idx="205">
                  <c:v>3629.0000000000073</c:v>
                </c:pt>
                <c:pt idx="206">
                  <c:v>3629.0000000000073</c:v>
                </c:pt>
                <c:pt idx="207">
                  <c:v>3785.0000000000073</c:v>
                </c:pt>
                <c:pt idx="208">
                  <c:v>3785.0000000000073</c:v>
                </c:pt>
                <c:pt idx="209">
                  <c:v>3941.0000000000073</c:v>
                </c:pt>
                <c:pt idx="210">
                  <c:v>3941.0000000000073</c:v>
                </c:pt>
                <c:pt idx="211">
                  <c:v>3812.0000000000073</c:v>
                </c:pt>
                <c:pt idx="212">
                  <c:v>3812.0000000000073</c:v>
                </c:pt>
                <c:pt idx="213">
                  <c:v>3968.0000000000073</c:v>
                </c:pt>
                <c:pt idx="214">
                  <c:v>3968.0000000000073</c:v>
                </c:pt>
                <c:pt idx="215">
                  <c:v>3968.0000000000073</c:v>
                </c:pt>
                <c:pt idx="216">
                  <c:v>3968.0000000000073</c:v>
                </c:pt>
                <c:pt idx="217">
                  <c:v>4124.0000000000073</c:v>
                </c:pt>
                <c:pt idx="218">
                  <c:v>3693.0000000000068</c:v>
                </c:pt>
                <c:pt idx="219">
                  <c:v>3544.0000000000073</c:v>
                </c:pt>
                <c:pt idx="220">
                  <c:v>3544.0000000000073</c:v>
                </c:pt>
                <c:pt idx="221">
                  <c:v>3700.0000000000073</c:v>
                </c:pt>
                <c:pt idx="222">
                  <c:v>3700.0000000000073</c:v>
                </c:pt>
                <c:pt idx="223">
                  <c:v>3856.0000000000073</c:v>
                </c:pt>
                <c:pt idx="224">
                  <c:v>3856.0000000000073</c:v>
                </c:pt>
                <c:pt idx="225">
                  <c:v>4012.0000000000073</c:v>
                </c:pt>
                <c:pt idx="226">
                  <c:v>4012.0000000000073</c:v>
                </c:pt>
                <c:pt idx="227">
                  <c:v>4012.0000000000073</c:v>
                </c:pt>
                <c:pt idx="228">
                  <c:v>4012.0000000000073</c:v>
                </c:pt>
                <c:pt idx="229">
                  <c:v>4012.0000000000073</c:v>
                </c:pt>
                <c:pt idx="230">
                  <c:v>4012.0000000000073</c:v>
                </c:pt>
                <c:pt idx="231">
                  <c:v>4168.0000000000073</c:v>
                </c:pt>
                <c:pt idx="232">
                  <c:v>4168.0000000000073</c:v>
                </c:pt>
                <c:pt idx="233">
                  <c:v>4324.0000000000073</c:v>
                </c:pt>
                <c:pt idx="234">
                  <c:v>4324.0000000000073</c:v>
                </c:pt>
                <c:pt idx="235">
                  <c:v>4480.0000000000073</c:v>
                </c:pt>
                <c:pt idx="236">
                  <c:v>4480.0000000000073</c:v>
                </c:pt>
                <c:pt idx="237">
                  <c:v>4480.0000000000073</c:v>
                </c:pt>
                <c:pt idx="238">
                  <c:v>4480.0000000000073</c:v>
                </c:pt>
                <c:pt idx="239">
                  <c:v>4636.0000000000073</c:v>
                </c:pt>
                <c:pt idx="240">
                  <c:v>4636.0000000000073</c:v>
                </c:pt>
                <c:pt idx="241">
                  <c:v>4636.0000000000073</c:v>
                </c:pt>
                <c:pt idx="242">
                  <c:v>4636.0000000000073</c:v>
                </c:pt>
                <c:pt idx="243">
                  <c:v>4636.0000000000073</c:v>
                </c:pt>
                <c:pt idx="244">
                  <c:v>4636.0000000000073</c:v>
                </c:pt>
                <c:pt idx="245">
                  <c:v>4792.0000000000073</c:v>
                </c:pt>
                <c:pt idx="246">
                  <c:v>4792.0000000000073</c:v>
                </c:pt>
                <c:pt idx="247">
                  <c:v>4948.0000000000073</c:v>
                </c:pt>
                <c:pt idx="248">
                  <c:v>4948.0000000000073</c:v>
                </c:pt>
                <c:pt idx="249">
                  <c:v>4948.0000000000073</c:v>
                </c:pt>
                <c:pt idx="250">
                  <c:v>4948.0000000000073</c:v>
                </c:pt>
                <c:pt idx="251">
                  <c:v>4948.0000000000073</c:v>
                </c:pt>
                <c:pt idx="252">
                  <c:v>4948.0000000000073</c:v>
                </c:pt>
                <c:pt idx="253">
                  <c:v>4948.0000000000073</c:v>
                </c:pt>
                <c:pt idx="254">
                  <c:v>4948.0000000000073</c:v>
                </c:pt>
                <c:pt idx="255">
                  <c:v>4898.0000000000073</c:v>
                </c:pt>
                <c:pt idx="256">
                  <c:v>4898.0000000000073</c:v>
                </c:pt>
                <c:pt idx="257">
                  <c:v>4898.0000000000073</c:v>
                </c:pt>
                <c:pt idx="258">
                  <c:v>4898.0000000000073</c:v>
                </c:pt>
                <c:pt idx="259">
                  <c:v>4761.0000000000073</c:v>
                </c:pt>
                <c:pt idx="260">
                  <c:v>4761.0000000000073</c:v>
                </c:pt>
                <c:pt idx="261">
                  <c:v>4761.0000000000073</c:v>
                </c:pt>
                <c:pt idx="262">
                  <c:v>4761.0000000000073</c:v>
                </c:pt>
                <c:pt idx="263">
                  <c:v>4527.0000000000073</c:v>
                </c:pt>
                <c:pt idx="264">
                  <c:v>4527.0000000000073</c:v>
                </c:pt>
                <c:pt idx="265">
                  <c:v>4527.0000000000073</c:v>
                </c:pt>
                <c:pt idx="266">
                  <c:v>4527.0000000000073</c:v>
                </c:pt>
                <c:pt idx="267">
                  <c:v>4442.0000000000073</c:v>
                </c:pt>
                <c:pt idx="268">
                  <c:v>4442.0000000000073</c:v>
                </c:pt>
                <c:pt idx="269">
                  <c:v>4325.0000000000073</c:v>
                </c:pt>
                <c:pt idx="270">
                  <c:v>4481.0000000000073</c:v>
                </c:pt>
                <c:pt idx="271">
                  <c:v>4224.0000000000073</c:v>
                </c:pt>
                <c:pt idx="272">
                  <c:v>4380.0000000000073</c:v>
                </c:pt>
                <c:pt idx="273">
                  <c:v>4380.0000000000073</c:v>
                </c:pt>
                <c:pt idx="274">
                  <c:v>4263.0000000000073</c:v>
                </c:pt>
                <c:pt idx="275">
                  <c:v>4263.0000000000073</c:v>
                </c:pt>
                <c:pt idx="276">
                  <c:v>4197.0000000000073</c:v>
                </c:pt>
                <c:pt idx="277">
                  <c:v>4197.0000000000073</c:v>
                </c:pt>
                <c:pt idx="278">
                  <c:v>4087.0000000000068</c:v>
                </c:pt>
                <c:pt idx="279">
                  <c:v>4243.0000000000073</c:v>
                </c:pt>
                <c:pt idx="280">
                  <c:v>4243.0000000000073</c:v>
                </c:pt>
                <c:pt idx="281">
                  <c:v>4103.0000000000073</c:v>
                </c:pt>
                <c:pt idx="282">
                  <c:v>4103.0000000000073</c:v>
                </c:pt>
                <c:pt idx="283">
                  <c:v>4103.0000000000073</c:v>
                </c:pt>
                <c:pt idx="284">
                  <c:v>4103.0000000000073</c:v>
                </c:pt>
                <c:pt idx="285">
                  <c:v>3992.0000000000077</c:v>
                </c:pt>
                <c:pt idx="286">
                  <c:v>3992.0000000000077</c:v>
                </c:pt>
                <c:pt idx="287">
                  <c:v>4148.0000000000073</c:v>
                </c:pt>
                <c:pt idx="288">
                  <c:v>4148.0000000000073</c:v>
                </c:pt>
                <c:pt idx="289">
                  <c:v>4148.0000000000073</c:v>
                </c:pt>
                <c:pt idx="290">
                  <c:v>4148.0000000000073</c:v>
                </c:pt>
                <c:pt idx="291">
                  <c:v>4304.0000000000073</c:v>
                </c:pt>
                <c:pt idx="292">
                  <c:v>4304.0000000000073</c:v>
                </c:pt>
                <c:pt idx="293">
                  <c:v>4304.0000000000073</c:v>
                </c:pt>
                <c:pt idx="294">
                  <c:v>4304.0000000000073</c:v>
                </c:pt>
                <c:pt idx="295">
                  <c:v>4460.0000000000073</c:v>
                </c:pt>
                <c:pt idx="296">
                  <c:v>4460.0000000000073</c:v>
                </c:pt>
                <c:pt idx="297">
                  <c:v>4616.0000000000073</c:v>
                </c:pt>
                <c:pt idx="298">
                  <c:v>4772.0000000000073</c:v>
                </c:pt>
                <c:pt idx="299">
                  <c:v>4772.0000000000073</c:v>
                </c:pt>
                <c:pt idx="300">
                  <c:v>4772.0000000000073</c:v>
                </c:pt>
                <c:pt idx="301">
                  <c:v>4772.0000000000073</c:v>
                </c:pt>
                <c:pt idx="302">
                  <c:v>4928.0000000000073</c:v>
                </c:pt>
                <c:pt idx="303">
                  <c:v>4699.0000000000073</c:v>
                </c:pt>
                <c:pt idx="304">
                  <c:v>4699.0000000000073</c:v>
                </c:pt>
                <c:pt idx="305">
                  <c:v>4642.0000000000073</c:v>
                </c:pt>
                <c:pt idx="306">
                  <c:v>4642.0000000000073</c:v>
                </c:pt>
                <c:pt idx="307">
                  <c:v>4642.0000000000073</c:v>
                </c:pt>
                <c:pt idx="308">
                  <c:v>4642.0000000000073</c:v>
                </c:pt>
                <c:pt idx="309">
                  <c:v>4642.0000000000073</c:v>
                </c:pt>
                <c:pt idx="310">
                  <c:v>4798.0000000000073</c:v>
                </c:pt>
                <c:pt idx="311">
                  <c:v>4798.0000000000073</c:v>
                </c:pt>
                <c:pt idx="312">
                  <c:v>4954.0000000000073</c:v>
                </c:pt>
                <c:pt idx="313">
                  <c:v>4954.0000000000073</c:v>
                </c:pt>
                <c:pt idx="314">
                  <c:v>4954.0000000000073</c:v>
                </c:pt>
                <c:pt idx="315">
                  <c:v>4954.0000000000073</c:v>
                </c:pt>
                <c:pt idx="316">
                  <c:v>4954.0000000000073</c:v>
                </c:pt>
                <c:pt idx="317">
                  <c:v>4954.0000000000073</c:v>
                </c:pt>
                <c:pt idx="318">
                  <c:v>5110.0000000000073</c:v>
                </c:pt>
                <c:pt idx="319">
                  <c:v>5110.0000000000073</c:v>
                </c:pt>
                <c:pt idx="320">
                  <c:v>5110.0000000000073</c:v>
                </c:pt>
                <c:pt idx="321">
                  <c:v>4957.0000000000073</c:v>
                </c:pt>
                <c:pt idx="322">
                  <c:v>4957.0000000000073</c:v>
                </c:pt>
                <c:pt idx="323">
                  <c:v>4957.0000000000073</c:v>
                </c:pt>
                <c:pt idx="324">
                  <c:v>4957.0000000000073</c:v>
                </c:pt>
                <c:pt idx="325">
                  <c:v>5113.0000000000073</c:v>
                </c:pt>
                <c:pt idx="326">
                  <c:v>5113.0000000000073</c:v>
                </c:pt>
                <c:pt idx="327">
                  <c:v>5053.0000000000073</c:v>
                </c:pt>
                <c:pt idx="328">
                  <c:v>5053.0000000000073</c:v>
                </c:pt>
                <c:pt idx="329">
                  <c:v>5053.0000000000073</c:v>
                </c:pt>
                <c:pt idx="330">
                  <c:v>5053.0000000000073</c:v>
                </c:pt>
                <c:pt idx="331">
                  <c:v>5053.0000000000073</c:v>
                </c:pt>
                <c:pt idx="332">
                  <c:v>5053.0000000000073</c:v>
                </c:pt>
                <c:pt idx="333">
                  <c:v>5053.0000000000073</c:v>
                </c:pt>
                <c:pt idx="334">
                  <c:v>5053.0000000000073</c:v>
                </c:pt>
                <c:pt idx="335">
                  <c:v>5053.0000000000073</c:v>
                </c:pt>
                <c:pt idx="336">
                  <c:v>5053.0000000000073</c:v>
                </c:pt>
                <c:pt idx="337">
                  <c:v>4936.0000000000073</c:v>
                </c:pt>
                <c:pt idx="338">
                  <c:v>4936.0000000000073</c:v>
                </c:pt>
                <c:pt idx="339">
                  <c:v>4879.0000000000073</c:v>
                </c:pt>
                <c:pt idx="340">
                  <c:v>4879.0000000000073</c:v>
                </c:pt>
                <c:pt idx="341">
                  <c:v>4739.0000000000082</c:v>
                </c:pt>
                <c:pt idx="342">
                  <c:v>4739.0000000000082</c:v>
                </c:pt>
                <c:pt idx="343">
                  <c:v>4612.0000000000082</c:v>
                </c:pt>
                <c:pt idx="344">
                  <c:v>4612.0000000000082</c:v>
                </c:pt>
                <c:pt idx="345">
                  <c:v>4768.0000000000082</c:v>
                </c:pt>
                <c:pt idx="346">
                  <c:v>4340.0000000000082</c:v>
                </c:pt>
                <c:pt idx="347">
                  <c:v>4340.0000000000082</c:v>
                </c:pt>
                <c:pt idx="348">
                  <c:v>4340.0000000000082</c:v>
                </c:pt>
                <c:pt idx="349">
                  <c:v>4242.0000000000082</c:v>
                </c:pt>
                <c:pt idx="350">
                  <c:v>4242.0000000000082</c:v>
                </c:pt>
                <c:pt idx="351">
                  <c:v>4242.0000000000082</c:v>
                </c:pt>
                <c:pt idx="352">
                  <c:v>4242.0000000000082</c:v>
                </c:pt>
                <c:pt idx="353">
                  <c:v>4398.0000000000082</c:v>
                </c:pt>
                <c:pt idx="354">
                  <c:v>4398.0000000000082</c:v>
                </c:pt>
                <c:pt idx="355">
                  <c:v>4398.0000000000082</c:v>
                </c:pt>
                <c:pt idx="356">
                  <c:v>4554.0000000000082</c:v>
                </c:pt>
                <c:pt idx="357">
                  <c:v>4554.0000000000082</c:v>
                </c:pt>
                <c:pt idx="358">
                  <c:v>4432.0000000000082</c:v>
                </c:pt>
                <c:pt idx="359">
                  <c:v>4432.0000000000082</c:v>
                </c:pt>
                <c:pt idx="360">
                  <c:v>4432.0000000000082</c:v>
                </c:pt>
                <c:pt idx="361">
                  <c:v>4258.0000000000082</c:v>
                </c:pt>
                <c:pt idx="362">
                  <c:v>4258.0000000000082</c:v>
                </c:pt>
                <c:pt idx="363">
                  <c:v>4258.0000000000082</c:v>
                </c:pt>
                <c:pt idx="364">
                  <c:v>4258.0000000000082</c:v>
                </c:pt>
                <c:pt idx="365">
                  <c:v>4258.0000000000082</c:v>
                </c:pt>
                <c:pt idx="366">
                  <c:v>4414.0000000000082</c:v>
                </c:pt>
                <c:pt idx="367">
                  <c:v>4414.0000000000082</c:v>
                </c:pt>
                <c:pt idx="368">
                  <c:v>4379.0000000000082</c:v>
                </c:pt>
                <c:pt idx="369">
                  <c:v>4379.0000000000082</c:v>
                </c:pt>
                <c:pt idx="370">
                  <c:v>4535.0000000000082</c:v>
                </c:pt>
                <c:pt idx="371">
                  <c:v>4535.0000000000082</c:v>
                </c:pt>
                <c:pt idx="372">
                  <c:v>4691.0000000000082</c:v>
                </c:pt>
                <c:pt idx="373">
                  <c:v>4691.0000000000082</c:v>
                </c:pt>
                <c:pt idx="374">
                  <c:v>4691.0000000000082</c:v>
                </c:pt>
                <c:pt idx="375">
                  <c:v>4691.0000000000082</c:v>
                </c:pt>
                <c:pt idx="376">
                  <c:v>4847.0000000000082</c:v>
                </c:pt>
                <c:pt idx="377">
                  <c:v>4847.0000000000082</c:v>
                </c:pt>
                <c:pt idx="378">
                  <c:v>5003.0000000000082</c:v>
                </c:pt>
                <c:pt idx="379">
                  <c:v>5003.0000000000082</c:v>
                </c:pt>
                <c:pt idx="380">
                  <c:v>4912.0000000000082</c:v>
                </c:pt>
                <c:pt idx="381">
                  <c:v>4912.0000000000082</c:v>
                </c:pt>
                <c:pt idx="382">
                  <c:v>4849.0000000000082</c:v>
                </c:pt>
                <c:pt idx="383">
                  <c:v>4849.0000000000082</c:v>
                </c:pt>
                <c:pt idx="384">
                  <c:v>4849.0000000000082</c:v>
                </c:pt>
                <c:pt idx="385">
                  <c:v>4849.0000000000082</c:v>
                </c:pt>
                <c:pt idx="386">
                  <c:v>4849.0000000000082</c:v>
                </c:pt>
                <c:pt idx="387">
                  <c:v>4849.0000000000082</c:v>
                </c:pt>
                <c:pt idx="388">
                  <c:v>4849.0000000000082</c:v>
                </c:pt>
                <c:pt idx="389">
                  <c:v>4849.0000000000082</c:v>
                </c:pt>
                <c:pt idx="390">
                  <c:v>4849.0000000000082</c:v>
                </c:pt>
                <c:pt idx="391">
                  <c:v>4849.0000000000082</c:v>
                </c:pt>
                <c:pt idx="392">
                  <c:v>4849.0000000000082</c:v>
                </c:pt>
                <c:pt idx="393">
                  <c:v>4849.0000000000082</c:v>
                </c:pt>
                <c:pt idx="394">
                  <c:v>4776.0000000000082</c:v>
                </c:pt>
                <c:pt idx="395">
                  <c:v>4776.0000000000082</c:v>
                </c:pt>
                <c:pt idx="396">
                  <c:v>4566.0000000000082</c:v>
                </c:pt>
                <c:pt idx="397">
                  <c:v>4453.0000000000082</c:v>
                </c:pt>
                <c:pt idx="398">
                  <c:v>4453.0000000000082</c:v>
                </c:pt>
                <c:pt idx="399">
                  <c:v>4331.0000000000082</c:v>
                </c:pt>
                <c:pt idx="400">
                  <c:v>4297.0000000000073</c:v>
                </c:pt>
                <c:pt idx="401">
                  <c:v>4297.0000000000073</c:v>
                </c:pt>
                <c:pt idx="402">
                  <c:v>4234.0000000000064</c:v>
                </c:pt>
                <c:pt idx="403">
                  <c:v>4234.0000000000064</c:v>
                </c:pt>
                <c:pt idx="404">
                  <c:v>4234.0000000000064</c:v>
                </c:pt>
                <c:pt idx="405">
                  <c:v>4234.0000000000064</c:v>
                </c:pt>
                <c:pt idx="406">
                  <c:v>4234.0000000000064</c:v>
                </c:pt>
                <c:pt idx="407">
                  <c:v>4234.0000000000064</c:v>
                </c:pt>
                <c:pt idx="408">
                  <c:v>4234.0000000000064</c:v>
                </c:pt>
                <c:pt idx="409">
                  <c:v>4390.0000000000064</c:v>
                </c:pt>
                <c:pt idx="410">
                  <c:v>4390.0000000000064</c:v>
                </c:pt>
                <c:pt idx="411">
                  <c:v>4210.0000000000064</c:v>
                </c:pt>
                <c:pt idx="412">
                  <c:v>4210.0000000000064</c:v>
                </c:pt>
                <c:pt idx="413">
                  <c:v>4151.0000000000064</c:v>
                </c:pt>
                <c:pt idx="414">
                  <c:v>4151.0000000000064</c:v>
                </c:pt>
                <c:pt idx="415">
                  <c:v>4151.0000000000064</c:v>
                </c:pt>
                <c:pt idx="416">
                  <c:v>4151.0000000000064</c:v>
                </c:pt>
                <c:pt idx="417">
                  <c:v>4151.0000000000064</c:v>
                </c:pt>
                <c:pt idx="418">
                  <c:v>4307.0000000000064</c:v>
                </c:pt>
                <c:pt idx="419">
                  <c:v>4307.0000000000064</c:v>
                </c:pt>
                <c:pt idx="420">
                  <c:v>4463.0000000000064</c:v>
                </c:pt>
                <c:pt idx="421">
                  <c:v>4463.0000000000064</c:v>
                </c:pt>
                <c:pt idx="422">
                  <c:v>4619.0000000000064</c:v>
                </c:pt>
                <c:pt idx="423">
                  <c:v>4619.0000000000064</c:v>
                </c:pt>
                <c:pt idx="424">
                  <c:v>4542.0000000000064</c:v>
                </c:pt>
                <c:pt idx="425">
                  <c:v>4542.0000000000064</c:v>
                </c:pt>
                <c:pt idx="426">
                  <c:v>4542.0000000000064</c:v>
                </c:pt>
                <c:pt idx="427">
                  <c:v>4542.0000000000064</c:v>
                </c:pt>
                <c:pt idx="428">
                  <c:v>4542.0000000000064</c:v>
                </c:pt>
                <c:pt idx="429">
                  <c:v>4542.0000000000064</c:v>
                </c:pt>
                <c:pt idx="430">
                  <c:v>4409.0000000000073</c:v>
                </c:pt>
                <c:pt idx="431">
                  <c:v>4409.0000000000073</c:v>
                </c:pt>
                <c:pt idx="432">
                  <c:v>4565.0000000000073</c:v>
                </c:pt>
                <c:pt idx="433">
                  <c:v>4565.0000000000073</c:v>
                </c:pt>
                <c:pt idx="434">
                  <c:v>4721.0000000000073</c:v>
                </c:pt>
                <c:pt idx="435">
                  <c:v>4721.0000000000073</c:v>
                </c:pt>
                <c:pt idx="436">
                  <c:v>4632.0000000000073</c:v>
                </c:pt>
                <c:pt idx="437">
                  <c:v>4632.0000000000073</c:v>
                </c:pt>
                <c:pt idx="438">
                  <c:v>4520.0000000000073</c:v>
                </c:pt>
                <c:pt idx="439">
                  <c:v>4520.0000000000073</c:v>
                </c:pt>
                <c:pt idx="440">
                  <c:v>4520.0000000000073</c:v>
                </c:pt>
                <c:pt idx="441">
                  <c:v>4520.0000000000073</c:v>
                </c:pt>
                <c:pt idx="442">
                  <c:v>4520.0000000000073</c:v>
                </c:pt>
                <c:pt idx="443">
                  <c:v>4520.0000000000073</c:v>
                </c:pt>
                <c:pt idx="444">
                  <c:v>4676.0000000000073</c:v>
                </c:pt>
                <c:pt idx="445">
                  <c:v>4676.0000000000073</c:v>
                </c:pt>
                <c:pt idx="446">
                  <c:v>4676.0000000000073</c:v>
                </c:pt>
                <c:pt idx="447">
                  <c:v>4676.0000000000073</c:v>
                </c:pt>
                <c:pt idx="448">
                  <c:v>4832.0000000000073</c:v>
                </c:pt>
                <c:pt idx="449">
                  <c:v>4832.0000000000073</c:v>
                </c:pt>
                <c:pt idx="450">
                  <c:v>4721.0000000000082</c:v>
                </c:pt>
                <c:pt idx="451">
                  <c:v>4721.0000000000082</c:v>
                </c:pt>
                <c:pt idx="452">
                  <c:v>4721.0000000000082</c:v>
                </c:pt>
                <c:pt idx="453">
                  <c:v>4721.0000000000082</c:v>
                </c:pt>
                <c:pt idx="454">
                  <c:v>4877.0000000000082</c:v>
                </c:pt>
                <c:pt idx="455">
                  <c:v>4877.0000000000082</c:v>
                </c:pt>
                <c:pt idx="456">
                  <c:v>4817.0000000000082</c:v>
                </c:pt>
                <c:pt idx="457">
                  <c:v>4817.0000000000082</c:v>
                </c:pt>
                <c:pt idx="458">
                  <c:v>4772.0000000000091</c:v>
                </c:pt>
                <c:pt idx="459">
                  <c:v>4772.0000000000091</c:v>
                </c:pt>
                <c:pt idx="460">
                  <c:v>4669.0000000000091</c:v>
                </c:pt>
                <c:pt idx="461">
                  <c:v>4669.0000000000091</c:v>
                </c:pt>
                <c:pt idx="462">
                  <c:v>4622.0000000000091</c:v>
                </c:pt>
                <c:pt idx="463">
                  <c:v>4622.0000000000091</c:v>
                </c:pt>
                <c:pt idx="464">
                  <c:v>4522.0000000000091</c:v>
                </c:pt>
                <c:pt idx="465">
                  <c:v>4522.0000000000091</c:v>
                </c:pt>
                <c:pt idx="466">
                  <c:v>4376.0000000000091</c:v>
                </c:pt>
                <c:pt idx="467">
                  <c:v>4376.0000000000091</c:v>
                </c:pt>
                <c:pt idx="468">
                  <c:v>4376.0000000000091</c:v>
                </c:pt>
                <c:pt idx="469">
                  <c:v>4376.0000000000091</c:v>
                </c:pt>
                <c:pt idx="470">
                  <c:v>4376.0000000000091</c:v>
                </c:pt>
                <c:pt idx="471">
                  <c:v>4376.0000000000091</c:v>
                </c:pt>
                <c:pt idx="472">
                  <c:v>4376.0000000000091</c:v>
                </c:pt>
                <c:pt idx="473">
                  <c:v>4376.0000000000091</c:v>
                </c:pt>
                <c:pt idx="474">
                  <c:v>4376.0000000000091</c:v>
                </c:pt>
                <c:pt idx="475">
                  <c:v>4376.0000000000091</c:v>
                </c:pt>
                <c:pt idx="476">
                  <c:v>4376.0000000000091</c:v>
                </c:pt>
                <c:pt idx="477">
                  <c:v>4259.0000000000091</c:v>
                </c:pt>
                <c:pt idx="478">
                  <c:v>4415.0000000000091</c:v>
                </c:pt>
                <c:pt idx="479">
                  <c:v>4415.0000000000091</c:v>
                </c:pt>
                <c:pt idx="480">
                  <c:v>4415.0000000000091</c:v>
                </c:pt>
                <c:pt idx="481">
                  <c:v>4415.0000000000091</c:v>
                </c:pt>
                <c:pt idx="482">
                  <c:v>4331.00000000001</c:v>
                </c:pt>
                <c:pt idx="483">
                  <c:v>4331.00000000001</c:v>
                </c:pt>
                <c:pt idx="484">
                  <c:v>4331.00000000001</c:v>
                </c:pt>
                <c:pt idx="485">
                  <c:v>4331.00000000001</c:v>
                </c:pt>
                <c:pt idx="486">
                  <c:v>4331.00000000001</c:v>
                </c:pt>
                <c:pt idx="487">
                  <c:v>4331.00000000001</c:v>
                </c:pt>
                <c:pt idx="488">
                  <c:v>4331.00000000001</c:v>
                </c:pt>
                <c:pt idx="489">
                  <c:v>4331.00000000001</c:v>
                </c:pt>
                <c:pt idx="490">
                  <c:v>4331.00000000001</c:v>
                </c:pt>
                <c:pt idx="491">
                  <c:v>4331.00000000001</c:v>
                </c:pt>
                <c:pt idx="492">
                  <c:v>4331.00000000001</c:v>
                </c:pt>
                <c:pt idx="493">
                  <c:v>4331.00000000001</c:v>
                </c:pt>
                <c:pt idx="494">
                  <c:v>4487.00000000001</c:v>
                </c:pt>
                <c:pt idx="495">
                  <c:v>4487.00000000001</c:v>
                </c:pt>
                <c:pt idx="496">
                  <c:v>4643.00000000001</c:v>
                </c:pt>
                <c:pt idx="497">
                  <c:v>4643.00000000001</c:v>
                </c:pt>
                <c:pt idx="498">
                  <c:v>4643.00000000001</c:v>
                </c:pt>
                <c:pt idx="499">
                  <c:v>4643.00000000001</c:v>
                </c:pt>
                <c:pt idx="500">
                  <c:v>4799.00000000001</c:v>
                </c:pt>
              </c:numCache>
            </c:numRef>
          </c:val>
        </c:ser>
        <c:ser>
          <c:idx val="5"/>
          <c:order val="2"/>
          <c:tx>
            <c:v>ELS</c:v>
          </c:tx>
          <c:marker>
            <c:symbol val="none"/>
          </c:marker>
          <c:val>
            <c:numRef>
              <c:f>Datos!$AB$7:$AB$551</c:f>
              <c:numCache>
                <c:formatCode>General</c:formatCode>
                <c:ptCount val="545"/>
                <c:pt idx="0">
                  <c:v>156</c:v>
                </c:pt>
                <c:pt idx="1">
                  <c:v>72.000000000000796</c:v>
                </c:pt>
                <c:pt idx="2">
                  <c:v>-68.999999999999147</c:v>
                </c:pt>
                <c:pt idx="3">
                  <c:v>-68.999999999999147</c:v>
                </c:pt>
                <c:pt idx="4">
                  <c:v>-117.99999999999892</c:v>
                </c:pt>
                <c:pt idx="5">
                  <c:v>38.00000000000108</c:v>
                </c:pt>
                <c:pt idx="6">
                  <c:v>194.00000000000108</c:v>
                </c:pt>
                <c:pt idx="7">
                  <c:v>194.00000000000108</c:v>
                </c:pt>
                <c:pt idx="8">
                  <c:v>194.00000000000108</c:v>
                </c:pt>
                <c:pt idx="9">
                  <c:v>194.00000000000108</c:v>
                </c:pt>
                <c:pt idx="10">
                  <c:v>350.00000000000108</c:v>
                </c:pt>
                <c:pt idx="11">
                  <c:v>350.00000000000108</c:v>
                </c:pt>
                <c:pt idx="12">
                  <c:v>506.00000000000108</c:v>
                </c:pt>
                <c:pt idx="13">
                  <c:v>390.00000000000114</c:v>
                </c:pt>
                <c:pt idx="14">
                  <c:v>390.00000000000114</c:v>
                </c:pt>
                <c:pt idx="15">
                  <c:v>244.00000000000148</c:v>
                </c:pt>
                <c:pt idx="16">
                  <c:v>130.00000000000256</c:v>
                </c:pt>
                <c:pt idx="17">
                  <c:v>130.00000000000256</c:v>
                </c:pt>
                <c:pt idx="18">
                  <c:v>63.000000000002103</c:v>
                </c:pt>
                <c:pt idx="19">
                  <c:v>219.0000000000021</c:v>
                </c:pt>
                <c:pt idx="20">
                  <c:v>219.0000000000021</c:v>
                </c:pt>
                <c:pt idx="21">
                  <c:v>375.0000000000021</c:v>
                </c:pt>
                <c:pt idx="22">
                  <c:v>375.0000000000021</c:v>
                </c:pt>
                <c:pt idx="23">
                  <c:v>277.00000000000142</c:v>
                </c:pt>
                <c:pt idx="24">
                  <c:v>433.00000000000142</c:v>
                </c:pt>
                <c:pt idx="25">
                  <c:v>290.00000000000045</c:v>
                </c:pt>
                <c:pt idx="26">
                  <c:v>210.00000000000045</c:v>
                </c:pt>
                <c:pt idx="27">
                  <c:v>366.00000000000045</c:v>
                </c:pt>
                <c:pt idx="28">
                  <c:v>522.00000000000045</c:v>
                </c:pt>
                <c:pt idx="29">
                  <c:v>367.00000000000045</c:v>
                </c:pt>
                <c:pt idx="30">
                  <c:v>523.00000000000045</c:v>
                </c:pt>
                <c:pt idx="31">
                  <c:v>523.00000000000045</c:v>
                </c:pt>
                <c:pt idx="32">
                  <c:v>463.00000000000074</c:v>
                </c:pt>
                <c:pt idx="33">
                  <c:v>349.0000000000004</c:v>
                </c:pt>
                <c:pt idx="34">
                  <c:v>505.0000000000004</c:v>
                </c:pt>
                <c:pt idx="35">
                  <c:v>505.0000000000004</c:v>
                </c:pt>
                <c:pt idx="36">
                  <c:v>661.00000000000045</c:v>
                </c:pt>
                <c:pt idx="37">
                  <c:v>661.00000000000045</c:v>
                </c:pt>
                <c:pt idx="38">
                  <c:v>817.00000000000045</c:v>
                </c:pt>
                <c:pt idx="39">
                  <c:v>741.00000000000114</c:v>
                </c:pt>
                <c:pt idx="40">
                  <c:v>897.00000000000114</c:v>
                </c:pt>
                <c:pt idx="41">
                  <c:v>814.00000000000102</c:v>
                </c:pt>
                <c:pt idx="42">
                  <c:v>641.00000000000182</c:v>
                </c:pt>
                <c:pt idx="43">
                  <c:v>797.00000000000182</c:v>
                </c:pt>
                <c:pt idx="44">
                  <c:v>953.00000000000182</c:v>
                </c:pt>
                <c:pt idx="45">
                  <c:v>953.00000000000182</c:v>
                </c:pt>
                <c:pt idx="46">
                  <c:v>1109.0000000000018</c:v>
                </c:pt>
                <c:pt idx="47">
                  <c:v>1265.0000000000018</c:v>
                </c:pt>
                <c:pt idx="48">
                  <c:v>1421.0000000000018</c:v>
                </c:pt>
                <c:pt idx="49">
                  <c:v>1206.0000000000009</c:v>
                </c:pt>
                <c:pt idx="50">
                  <c:v>1362.0000000000009</c:v>
                </c:pt>
                <c:pt idx="51">
                  <c:v>1362.0000000000009</c:v>
                </c:pt>
                <c:pt idx="52">
                  <c:v>1518.0000000000009</c:v>
                </c:pt>
                <c:pt idx="53">
                  <c:v>1403.0000000000014</c:v>
                </c:pt>
                <c:pt idx="54">
                  <c:v>1328.0000000000025</c:v>
                </c:pt>
                <c:pt idx="55">
                  <c:v>1328.0000000000025</c:v>
                </c:pt>
                <c:pt idx="56">
                  <c:v>1484.0000000000025</c:v>
                </c:pt>
                <c:pt idx="57">
                  <c:v>1484.0000000000025</c:v>
                </c:pt>
                <c:pt idx="58">
                  <c:v>1365.0000000000025</c:v>
                </c:pt>
                <c:pt idx="59">
                  <c:v>1242.0000000000018</c:v>
                </c:pt>
                <c:pt idx="60">
                  <c:v>1398.0000000000018</c:v>
                </c:pt>
                <c:pt idx="61">
                  <c:v>1185.0000000000034</c:v>
                </c:pt>
                <c:pt idx="62">
                  <c:v>1023.0000000000013</c:v>
                </c:pt>
                <c:pt idx="63">
                  <c:v>1179.0000000000014</c:v>
                </c:pt>
                <c:pt idx="64">
                  <c:v>1031.0000000000007</c:v>
                </c:pt>
                <c:pt idx="65">
                  <c:v>943.99999999999852</c:v>
                </c:pt>
                <c:pt idx="66">
                  <c:v>678.99999999999909</c:v>
                </c:pt>
                <c:pt idx="67">
                  <c:v>834.99999999999909</c:v>
                </c:pt>
                <c:pt idx="68">
                  <c:v>594.99999999999966</c:v>
                </c:pt>
                <c:pt idx="69">
                  <c:v>594.99999999999966</c:v>
                </c:pt>
                <c:pt idx="70">
                  <c:v>594.99999999999966</c:v>
                </c:pt>
                <c:pt idx="71">
                  <c:v>477.00000000000011</c:v>
                </c:pt>
                <c:pt idx="72">
                  <c:v>477.00000000000011</c:v>
                </c:pt>
                <c:pt idx="73">
                  <c:v>477.00000000000011</c:v>
                </c:pt>
                <c:pt idx="74">
                  <c:v>633.00000000000011</c:v>
                </c:pt>
                <c:pt idx="75">
                  <c:v>633.00000000000011</c:v>
                </c:pt>
                <c:pt idx="76">
                  <c:v>789.00000000000011</c:v>
                </c:pt>
                <c:pt idx="77">
                  <c:v>945.00000000000011</c:v>
                </c:pt>
                <c:pt idx="78">
                  <c:v>945.00000000000011</c:v>
                </c:pt>
                <c:pt idx="79">
                  <c:v>945.00000000000011</c:v>
                </c:pt>
                <c:pt idx="80">
                  <c:v>1101</c:v>
                </c:pt>
                <c:pt idx="81">
                  <c:v>1257</c:v>
                </c:pt>
                <c:pt idx="82">
                  <c:v>1413</c:v>
                </c:pt>
                <c:pt idx="83">
                  <c:v>1413</c:v>
                </c:pt>
                <c:pt idx="84">
                  <c:v>1413</c:v>
                </c:pt>
                <c:pt idx="85">
                  <c:v>1332.0000000000009</c:v>
                </c:pt>
                <c:pt idx="86">
                  <c:v>1488.0000000000009</c:v>
                </c:pt>
                <c:pt idx="87">
                  <c:v>1488.0000000000009</c:v>
                </c:pt>
                <c:pt idx="88">
                  <c:v>1488.0000000000009</c:v>
                </c:pt>
                <c:pt idx="89">
                  <c:v>1644.0000000000009</c:v>
                </c:pt>
                <c:pt idx="90">
                  <c:v>1515.0000000000027</c:v>
                </c:pt>
                <c:pt idx="91">
                  <c:v>1671.0000000000027</c:v>
                </c:pt>
                <c:pt idx="92">
                  <c:v>1827.0000000000027</c:v>
                </c:pt>
                <c:pt idx="93">
                  <c:v>1983.0000000000027</c:v>
                </c:pt>
                <c:pt idx="94">
                  <c:v>2139.0000000000027</c:v>
                </c:pt>
                <c:pt idx="95">
                  <c:v>2139.0000000000027</c:v>
                </c:pt>
                <c:pt idx="96">
                  <c:v>2295.0000000000027</c:v>
                </c:pt>
                <c:pt idx="97">
                  <c:v>2052.0000000000005</c:v>
                </c:pt>
                <c:pt idx="98">
                  <c:v>2208.0000000000005</c:v>
                </c:pt>
                <c:pt idx="99">
                  <c:v>2208.0000000000005</c:v>
                </c:pt>
                <c:pt idx="100">
                  <c:v>2208.0000000000005</c:v>
                </c:pt>
                <c:pt idx="101">
                  <c:v>2364.0000000000005</c:v>
                </c:pt>
                <c:pt idx="102">
                  <c:v>2520.0000000000005</c:v>
                </c:pt>
                <c:pt idx="103">
                  <c:v>2520.0000000000005</c:v>
                </c:pt>
                <c:pt idx="104">
                  <c:v>2676.0000000000005</c:v>
                </c:pt>
                <c:pt idx="105">
                  <c:v>2676.0000000000005</c:v>
                </c:pt>
                <c:pt idx="106">
                  <c:v>2676.0000000000005</c:v>
                </c:pt>
                <c:pt idx="107">
                  <c:v>2676.0000000000005</c:v>
                </c:pt>
                <c:pt idx="108">
                  <c:v>2832.0000000000005</c:v>
                </c:pt>
                <c:pt idx="109">
                  <c:v>2713.0000000000018</c:v>
                </c:pt>
                <c:pt idx="110">
                  <c:v>2869.0000000000018</c:v>
                </c:pt>
                <c:pt idx="111">
                  <c:v>2869.0000000000018</c:v>
                </c:pt>
                <c:pt idx="112">
                  <c:v>2823.0000000000023</c:v>
                </c:pt>
                <c:pt idx="113">
                  <c:v>2979.0000000000023</c:v>
                </c:pt>
                <c:pt idx="114">
                  <c:v>3135.0000000000023</c:v>
                </c:pt>
                <c:pt idx="115">
                  <c:v>3135.0000000000023</c:v>
                </c:pt>
                <c:pt idx="116">
                  <c:v>3291.0000000000023</c:v>
                </c:pt>
                <c:pt idx="117">
                  <c:v>3447.0000000000023</c:v>
                </c:pt>
                <c:pt idx="118">
                  <c:v>3221.0000000000014</c:v>
                </c:pt>
                <c:pt idx="119">
                  <c:v>3166.0000000000014</c:v>
                </c:pt>
                <c:pt idx="120">
                  <c:v>3083.0000000000014</c:v>
                </c:pt>
                <c:pt idx="121">
                  <c:v>3015.0000000000018</c:v>
                </c:pt>
                <c:pt idx="122">
                  <c:v>3015.0000000000018</c:v>
                </c:pt>
                <c:pt idx="123">
                  <c:v>3171.0000000000018</c:v>
                </c:pt>
                <c:pt idx="124">
                  <c:v>3171.0000000000018</c:v>
                </c:pt>
                <c:pt idx="125">
                  <c:v>3171.0000000000018</c:v>
                </c:pt>
                <c:pt idx="126">
                  <c:v>3171.0000000000018</c:v>
                </c:pt>
                <c:pt idx="127">
                  <c:v>3171.0000000000018</c:v>
                </c:pt>
                <c:pt idx="128">
                  <c:v>3171.0000000000018</c:v>
                </c:pt>
                <c:pt idx="129">
                  <c:v>3327.0000000000018</c:v>
                </c:pt>
                <c:pt idx="130">
                  <c:v>3327.0000000000018</c:v>
                </c:pt>
                <c:pt idx="131">
                  <c:v>3483.0000000000018</c:v>
                </c:pt>
                <c:pt idx="132">
                  <c:v>3318.0000000000023</c:v>
                </c:pt>
                <c:pt idx="133">
                  <c:v>3474.0000000000023</c:v>
                </c:pt>
                <c:pt idx="134">
                  <c:v>3630.0000000000023</c:v>
                </c:pt>
                <c:pt idx="135">
                  <c:v>3630.0000000000023</c:v>
                </c:pt>
                <c:pt idx="136">
                  <c:v>3786.0000000000023</c:v>
                </c:pt>
                <c:pt idx="137">
                  <c:v>3942.0000000000023</c:v>
                </c:pt>
                <c:pt idx="138">
                  <c:v>3628.0000000000032</c:v>
                </c:pt>
                <c:pt idx="139">
                  <c:v>3628.0000000000032</c:v>
                </c:pt>
                <c:pt idx="140">
                  <c:v>3515.0000000000032</c:v>
                </c:pt>
                <c:pt idx="141">
                  <c:v>3420.0000000000041</c:v>
                </c:pt>
                <c:pt idx="142">
                  <c:v>3300.0000000000036</c:v>
                </c:pt>
                <c:pt idx="143">
                  <c:v>3456.0000000000036</c:v>
                </c:pt>
                <c:pt idx="144">
                  <c:v>3456.0000000000036</c:v>
                </c:pt>
                <c:pt idx="145">
                  <c:v>3426.0000000000036</c:v>
                </c:pt>
                <c:pt idx="146">
                  <c:v>3382.0000000000036</c:v>
                </c:pt>
                <c:pt idx="147">
                  <c:v>3538.0000000000036</c:v>
                </c:pt>
                <c:pt idx="148">
                  <c:v>3694.0000000000036</c:v>
                </c:pt>
                <c:pt idx="149">
                  <c:v>3850.0000000000036</c:v>
                </c:pt>
                <c:pt idx="150">
                  <c:v>3748.0000000000036</c:v>
                </c:pt>
                <c:pt idx="151">
                  <c:v>3655.0000000000027</c:v>
                </c:pt>
                <c:pt idx="152">
                  <c:v>3655.0000000000027</c:v>
                </c:pt>
                <c:pt idx="153">
                  <c:v>3458.0000000000027</c:v>
                </c:pt>
                <c:pt idx="154">
                  <c:v>3614.0000000000027</c:v>
                </c:pt>
                <c:pt idx="155">
                  <c:v>3614.0000000000027</c:v>
                </c:pt>
                <c:pt idx="156">
                  <c:v>3770.0000000000027</c:v>
                </c:pt>
                <c:pt idx="157">
                  <c:v>3926.0000000000027</c:v>
                </c:pt>
                <c:pt idx="158">
                  <c:v>4082.0000000000027</c:v>
                </c:pt>
                <c:pt idx="159">
                  <c:v>4082.0000000000027</c:v>
                </c:pt>
                <c:pt idx="160">
                  <c:v>4082.0000000000027</c:v>
                </c:pt>
                <c:pt idx="161">
                  <c:v>4082.0000000000027</c:v>
                </c:pt>
                <c:pt idx="162">
                  <c:v>4015.0000000000023</c:v>
                </c:pt>
                <c:pt idx="163">
                  <c:v>4015.0000000000023</c:v>
                </c:pt>
                <c:pt idx="164">
                  <c:v>4015.0000000000023</c:v>
                </c:pt>
                <c:pt idx="165">
                  <c:v>4015.0000000000023</c:v>
                </c:pt>
                <c:pt idx="166">
                  <c:v>3850.0000000000027</c:v>
                </c:pt>
                <c:pt idx="167">
                  <c:v>4006.0000000000027</c:v>
                </c:pt>
                <c:pt idx="168">
                  <c:v>4006.0000000000027</c:v>
                </c:pt>
                <c:pt idx="169">
                  <c:v>3935.0000000000032</c:v>
                </c:pt>
                <c:pt idx="170">
                  <c:v>3841.0000000000032</c:v>
                </c:pt>
                <c:pt idx="171">
                  <c:v>3841.0000000000032</c:v>
                </c:pt>
                <c:pt idx="172">
                  <c:v>3841.0000000000032</c:v>
                </c:pt>
                <c:pt idx="173">
                  <c:v>3997.0000000000032</c:v>
                </c:pt>
                <c:pt idx="174">
                  <c:v>4153.0000000000036</c:v>
                </c:pt>
                <c:pt idx="175">
                  <c:v>4153.0000000000036</c:v>
                </c:pt>
                <c:pt idx="176">
                  <c:v>4309.0000000000036</c:v>
                </c:pt>
                <c:pt idx="177">
                  <c:v>4221.0000000000036</c:v>
                </c:pt>
                <c:pt idx="178">
                  <c:v>4221.0000000000036</c:v>
                </c:pt>
                <c:pt idx="179">
                  <c:v>4176.0000000000045</c:v>
                </c:pt>
                <c:pt idx="180">
                  <c:v>4176.0000000000045</c:v>
                </c:pt>
                <c:pt idx="181">
                  <c:v>4120.0000000000036</c:v>
                </c:pt>
                <c:pt idx="182">
                  <c:v>3951.0000000000036</c:v>
                </c:pt>
                <c:pt idx="183">
                  <c:v>4107.0000000000036</c:v>
                </c:pt>
                <c:pt idx="184">
                  <c:v>4263.0000000000036</c:v>
                </c:pt>
                <c:pt idx="185">
                  <c:v>4419.0000000000036</c:v>
                </c:pt>
                <c:pt idx="186">
                  <c:v>4419.0000000000036</c:v>
                </c:pt>
                <c:pt idx="187">
                  <c:v>4575.0000000000036</c:v>
                </c:pt>
                <c:pt idx="188">
                  <c:v>4575.0000000000036</c:v>
                </c:pt>
                <c:pt idx="189">
                  <c:v>4521.0000000000045</c:v>
                </c:pt>
                <c:pt idx="190">
                  <c:v>4377.0000000000045</c:v>
                </c:pt>
                <c:pt idx="191">
                  <c:v>4377.0000000000045</c:v>
                </c:pt>
                <c:pt idx="192">
                  <c:v>4305.0000000000045</c:v>
                </c:pt>
                <c:pt idx="193">
                  <c:v>4461.0000000000045</c:v>
                </c:pt>
                <c:pt idx="194">
                  <c:v>4347.0000000000055</c:v>
                </c:pt>
                <c:pt idx="195">
                  <c:v>4503.0000000000055</c:v>
                </c:pt>
                <c:pt idx="196">
                  <c:v>4659.0000000000055</c:v>
                </c:pt>
                <c:pt idx="197">
                  <c:v>4472.0000000000064</c:v>
                </c:pt>
                <c:pt idx="198">
                  <c:v>4406.0000000000064</c:v>
                </c:pt>
                <c:pt idx="199">
                  <c:v>4311.0000000000073</c:v>
                </c:pt>
                <c:pt idx="200">
                  <c:v>4204.0000000000073</c:v>
                </c:pt>
                <c:pt idx="201">
                  <c:v>4033.0000000000077</c:v>
                </c:pt>
                <c:pt idx="202">
                  <c:v>4189.0000000000073</c:v>
                </c:pt>
                <c:pt idx="203">
                  <c:v>4345.0000000000073</c:v>
                </c:pt>
                <c:pt idx="204">
                  <c:v>4129.0000000000073</c:v>
                </c:pt>
                <c:pt idx="205">
                  <c:v>3943.0000000000086</c:v>
                </c:pt>
                <c:pt idx="206">
                  <c:v>3812.0000000000095</c:v>
                </c:pt>
                <c:pt idx="207">
                  <c:v>3968.0000000000095</c:v>
                </c:pt>
                <c:pt idx="208">
                  <c:v>3938.0000000000095</c:v>
                </c:pt>
                <c:pt idx="209">
                  <c:v>4094.0000000000095</c:v>
                </c:pt>
                <c:pt idx="210">
                  <c:v>4094.0000000000095</c:v>
                </c:pt>
                <c:pt idx="211">
                  <c:v>3965.0000000000095</c:v>
                </c:pt>
                <c:pt idx="212">
                  <c:v>3859.0000000000095</c:v>
                </c:pt>
                <c:pt idx="213">
                  <c:v>4015.0000000000095</c:v>
                </c:pt>
                <c:pt idx="214">
                  <c:v>4171.0000000000091</c:v>
                </c:pt>
                <c:pt idx="215">
                  <c:v>4171.0000000000091</c:v>
                </c:pt>
                <c:pt idx="216">
                  <c:v>4327.0000000000091</c:v>
                </c:pt>
                <c:pt idx="217">
                  <c:v>4483.0000000000091</c:v>
                </c:pt>
                <c:pt idx="218">
                  <c:v>4052.0000000000086</c:v>
                </c:pt>
                <c:pt idx="219">
                  <c:v>3903.0000000000091</c:v>
                </c:pt>
                <c:pt idx="220">
                  <c:v>4059.0000000000091</c:v>
                </c:pt>
                <c:pt idx="221">
                  <c:v>4215.0000000000091</c:v>
                </c:pt>
                <c:pt idx="222">
                  <c:v>4078.0000000000091</c:v>
                </c:pt>
                <c:pt idx="223">
                  <c:v>4234.0000000000091</c:v>
                </c:pt>
                <c:pt idx="224">
                  <c:v>3917.0000000000091</c:v>
                </c:pt>
                <c:pt idx="225">
                  <c:v>4073.0000000000091</c:v>
                </c:pt>
                <c:pt idx="226">
                  <c:v>3777.0000000000086</c:v>
                </c:pt>
                <c:pt idx="227">
                  <c:v>3777.0000000000086</c:v>
                </c:pt>
                <c:pt idx="228">
                  <c:v>3777.0000000000086</c:v>
                </c:pt>
                <c:pt idx="229">
                  <c:v>3777.0000000000086</c:v>
                </c:pt>
                <c:pt idx="230">
                  <c:v>3687.0000000000086</c:v>
                </c:pt>
                <c:pt idx="231">
                  <c:v>3843.0000000000086</c:v>
                </c:pt>
                <c:pt idx="232">
                  <c:v>3843.0000000000086</c:v>
                </c:pt>
                <c:pt idx="233">
                  <c:v>3999.0000000000086</c:v>
                </c:pt>
                <c:pt idx="234">
                  <c:v>3999.0000000000086</c:v>
                </c:pt>
                <c:pt idx="235">
                  <c:v>4155.0000000000091</c:v>
                </c:pt>
                <c:pt idx="236">
                  <c:v>4018.0000000000091</c:v>
                </c:pt>
                <c:pt idx="237">
                  <c:v>4018.0000000000091</c:v>
                </c:pt>
                <c:pt idx="238">
                  <c:v>4018.0000000000091</c:v>
                </c:pt>
                <c:pt idx="239">
                  <c:v>4174.0000000000091</c:v>
                </c:pt>
                <c:pt idx="240">
                  <c:v>4012.0000000000091</c:v>
                </c:pt>
                <c:pt idx="241">
                  <c:v>4012.0000000000091</c:v>
                </c:pt>
                <c:pt idx="242">
                  <c:v>4168.0000000000091</c:v>
                </c:pt>
                <c:pt idx="243">
                  <c:v>4168.0000000000091</c:v>
                </c:pt>
                <c:pt idx="244">
                  <c:v>4124.0000000000091</c:v>
                </c:pt>
                <c:pt idx="245">
                  <c:v>4280.0000000000091</c:v>
                </c:pt>
                <c:pt idx="246">
                  <c:v>4280.0000000000091</c:v>
                </c:pt>
                <c:pt idx="247">
                  <c:v>4436.0000000000091</c:v>
                </c:pt>
                <c:pt idx="248">
                  <c:v>4348.0000000000091</c:v>
                </c:pt>
                <c:pt idx="249">
                  <c:v>4348.0000000000091</c:v>
                </c:pt>
                <c:pt idx="250">
                  <c:v>4167.0000000000091</c:v>
                </c:pt>
                <c:pt idx="251">
                  <c:v>4167.0000000000091</c:v>
                </c:pt>
                <c:pt idx="252">
                  <c:v>4167.0000000000091</c:v>
                </c:pt>
                <c:pt idx="253">
                  <c:v>4167.0000000000091</c:v>
                </c:pt>
                <c:pt idx="254">
                  <c:v>4167.0000000000091</c:v>
                </c:pt>
                <c:pt idx="255">
                  <c:v>4117.0000000000091</c:v>
                </c:pt>
                <c:pt idx="256">
                  <c:v>4035.0000000000095</c:v>
                </c:pt>
                <c:pt idx="257">
                  <c:v>4035.0000000000095</c:v>
                </c:pt>
                <c:pt idx="258">
                  <c:v>4035.0000000000095</c:v>
                </c:pt>
                <c:pt idx="259">
                  <c:v>3898.0000000000095</c:v>
                </c:pt>
                <c:pt idx="260">
                  <c:v>3732.0000000000095</c:v>
                </c:pt>
                <c:pt idx="261">
                  <c:v>3732.0000000000095</c:v>
                </c:pt>
                <c:pt idx="262">
                  <c:v>3732.0000000000095</c:v>
                </c:pt>
                <c:pt idx="263">
                  <c:v>3498.0000000000095</c:v>
                </c:pt>
                <c:pt idx="264">
                  <c:v>3654.0000000000095</c:v>
                </c:pt>
                <c:pt idx="265">
                  <c:v>3654.0000000000095</c:v>
                </c:pt>
                <c:pt idx="266">
                  <c:v>3654.0000000000095</c:v>
                </c:pt>
                <c:pt idx="267">
                  <c:v>3569.0000000000091</c:v>
                </c:pt>
                <c:pt idx="268">
                  <c:v>3725.0000000000091</c:v>
                </c:pt>
                <c:pt idx="269">
                  <c:v>3608.0000000000095</c:v>
                </c:pt>
                <c:pt idx="270">
                  <c:v>3764.0000000000095</c:v>
                </c:pt>
                <c:pt idx="271">
                  <c:v>3507.0000000000091</c:v>
                </c:pt>
                <c:pt idx="272">
                  <c:v>3663.0000000000091</c:v>
                </c:pt>
                <c:pt idx="273">
                  <c:v>3663.0000000000091</c:v>
                </c:pt>
                <c:pt idx="274">
                  <c:v>3546.0000000000095</c:v>
                </c:pt>
                <c:pt idx="275">
                  <c:v>3546.0000000000095</c:v>
                </c:pt>
                <c:pt idx="276">
                  <c:v>3480.0000000000095</c:v>
                </c:pt>
                <c:pt idx="277">
                  <c:v>3636.0000000000095</c:v>
                </c:pt>
                <c:pt idx="278">
                  <c:v>3526.0000000000091</c:v>
                </c:pt>
                <c:pt idx="279">
                  <c:v>3682.0000000000091</c:v>
                </c:pt>
                <c:pt idx="280">
                  <c:v>3838.0000000000091</c:v>
                </c:pt>
                <c:pt idx="281">
                  <c:v>3698.0000000000091</c:v>
                </c:pt>
                <c:pt idx="282">
                  <c:v>3527.0000000000095</c:v>
                </c:pt>
                <c:pt idx="283">
                  <c:v>3527.0000000000095</c:v>
                </c:pt>
                <c:pt idx="284">
                  <c:v>3527.0000000000095</c:v>
                </c:pt>
                <c:pt idx="285">
                  <c:v>3416.00000000001</c:v>
                </c:pt>
                <c:pt idx="286">
                  <c:v>3416.00000000001</c:v>
                </c:pt>
                <c:pt idx="287">
                  <c:v>3572.00000000001</c:v>
                </c:pt>
                <c:pt idx="288">
                  <c:v>3728.00000000001</c:v>
                </c:pt>
                <c:pt idx="289">
                  <c:v>3884.00000000001</c:v>
                </c:pt>
                <c:pt idx="290">
                  <c:v>3884.00000000001</c:v>
                </c:pt>
                <c:pt idx="291">
                  <c:v>4040.00000000001</c:v>
                </c:pt>
                <c:pt idx="292">
                  <c:v>4040.00000000001</c:v>
                </c:pt>
                <c:pt idx="293">
                  <c:v>4040.00000000001</c:v>
                </c:pt>
                <c:pt idx="294">
                  <c:v>3976.0000000000095</c:v>
                </c:pt>
                <c:pt idx="295">
                  <c:v>4132.0000000000091</c:v>
                </c:pt>
                <c:pt idx="296">
                  <c:v>4132.0000000000091</c:v>
                </c:pt>
                <c:pt idx="297">
                  <c:v>4288.0000000000091</c:v>
                </c:pt>
                <c:pt idx="298">
                  <c:v>4444.0000000000091</c:v>
                </c:pt>
                <c:pt idx="299">
                  <c:v>4444.0000000000091</c:v>
                </c:pt>
                <c:pt idx="300">
                  <c:v>4444.0000000000091</c:v>
                </c:pt>
                <c:pt idx="301">
                  <c:v>4600.0000000000091</c:v>
                </c:pt>
                <c:pt idx="302">
                  <c:v>4756.0000000000091</c:v>
                </c:pt>
                <c:pt idx="303">
                  <c:v>4527.0000000000091</c:v>
                </c:pt>
                <c:pt idx="304">
                  <c:v>4527.0000000000091</c:v>
                </c:pt>
                <c:pt idx="305">
                  <c:v>4470.0000000000091</c:v>
                </c:pt>
                <c:pt idx="306">
                  <c:v>4626.0000000000091</c:v>
                </c:pt>
                <c:pt idx="307">
                  <c:v>4626.0000000000091</c:v>
                </c:pt>
                <c:pt idx="308">
                  <c:v>4626.0000000000091</c:v>
                </c:pt>
                <c:pt idx="309">
                  <c:v>4626.0000000000091</c:v>
                </c:pt>
                <c:pt idx="310">
                  <c:v>4782.0000000000091</c:v>
                </c:pt>
                <c:pt idx="311">
                  <c:v>4782.0000000000091</c:v>
                </c:pt>
                <c:pt idx="312">
                  <c:v>4938.0000000000091</c:v>
                </c:pt>
                <c:pt idx="313">
                  <c:v>4849.0000000000091</c:v>
                </c:pt>
                <c:pt idx="314">
                  <c:v>4849.0000000000091</c:v>
                </c:pt>
                <c:pt idx="315">
                  <c:v>4849.0000000000091</c:v>
                </c:pt>
                <c:pt idx="316">
                  <c:v>4849.0000000000091</c:v>
                </c:pt>
                <c:pt idx="317">
                  <c:v>4747.0000000000091</c:v>
                </c:pt>
                <c:pt idx="318">
                  <c:v>4903.0000000000091</c:v>
                </c:pt>
                <c:pt idx="319">
                  <c:v>5059.0000000000091</c:v>
                </c:pt>
                <c:pt idx="320">
                  <c:v>5059.0000000000091</c:v>
                </c:pt>
                <c:pt idx="321">
                  <c:v>4906.0000000000091</c:v>
                </c:pt>
                <c:pt idx="322">
                  <c:v>4906.0000000000091</c:v>
                </c:pt>
                <c:pt idx="323">
                  <c:v>4906.0000000000091</c:v>
                </c:pt>
                <c:pt idx="324">
                  <c:v>4906.0000000000091</c:v>
                </c:pt>
                <c:pt idx="325">
                  <c:v>5062.0000000000091</c:v>
                </c:pt>
                <c:pt idx="326">
                  <c:v>5062.0000000000091</c:v>
                </c:pt>
                <c:pt idx="327">
                  <c:v>5002.0000000000091</c:v>
                </c:pt>
                <c:pt idx="328">
                  <c:v>5002.0000000000091</c:v>
                </c:pt>
                <c:pt idx="329">
                  <c:v>5002.0000000000091</c:v>
                </c:pt>
                <c:pt idx="330">
                  <c:v>5002.0000000000091</c:v>
                </c:pt>
                <c:pt idx="331">
                  <c:v>5002.0000000000091</c:v>
                </c:pt>
                <c:pt idx="332">
                  <c:v>5002.0000000000091</c:v>
                </c:pt>
                <c:pt idx="333">
                  <c:v>5002.0000000000091</c:v>
                </c:pt>
                <c:pt idx="334">
                  <c:v>4933.00000000001</c:v>
                </c:pt>
                <c:pt idx="335">
                  <c:v>4933.00000000001</c:v>
                </c:pt>
                <c:pt idx="336">
                  <c:v>4933.00000000001</c:v>
                </c:pt>
                <c:pt idx="337">
                  <c:v>4816.0000000000091</c:v>
                </c:pt>
                <c:pt idx="338">
                  <c:v>4710.0000000000082</c:v>
                </c:pt>
                <c:pt idx="339">
                  <c:v>4653.0000000000082</c:v>
                </c:pt>
                <c:pt idx="340">
                  <c:v>4653.0000000000082</c:v>
                </c:pt>
                <c:pt idx="341">
                  <c:v>4513.0000000000091</c:v>
                </c:pt>
                <c:pt idx="342">
                  <c:v>4669.0000000000091</c:v>
                </c:pt>
                <c:pt idx="343">
                  <c:v>4542.0000000000091</c:v>
                </c:pt>
                <c:pt idx="344">
                  <c:v>4416.0000000000091</c:v>
                </c:pt>
                <c:pt idx="345">
                  <c:v>4572.0000000000091</c:v>
                </c:pt>
                <c:pt idx="346">
                  <c:v>4144.0000000000091</c:v>
                </c:pt>
                <c:pt idx="347">
                  <c:v>4300.0000000000091</c:v>
                </c:pt>
                <c:pt idx="348">
                  <c:v>4456.0000000000091</c:v>
                </c:pt>
                <c:pt idx="349">
                  <c:v>4358.0000000000091</c:v>
                </c:pt>
                <c:pt idx="350">
                  <c:v>4358.0000000000091</c:v>
                </c:pt>
                <c:pt idx="351">
                  <c:v>4358.0000000000091</c:v>
                </c:pt>
                <c:pt idx="352">
                  <c:v>4514.0000000000091</c:v>
                </c:pt>
                <c:pt idx="353">
                  <c:v>4670.0000000000091</c:v>
                </c:pt>
                <c:pt idx="354">
                  <c:v>4670.0000000000091</c:v>
                </c:pt>
                <c:pt idx="355">
                  <c:v>4670.0000000000091</c:v>
                </c:pt>
                <c:pt idx="356">
                  <c:v>4826.0000000000091</c:v>
                </c:pt>
                <c:pt idx="357">
                  <c:v>4826.0000000000091</c:v>
                </c:pt>
                <c:pt idx="358">
                  <c:v>4704.0000000000091</c:v>
                </c:pt>
                <c:pt idx="359">
                  <c:v>4860.0000000000091</c:v>
                </c:pt>
                <c:pt idx="360">
                  <c:v>4860.0000000000091</c:v>
                </c:pt>
                <c:pt idx="361">
                  <c:v>4686.0000000000091</c:v>
                </c:pt>
                <c:pt idx="362">
                  <c:v>4686.0000000000091</c:v>
                </c:pt>
                <c:pt idx="363">
                  <c:v>4686.0000000000091</c:v>
                </c:pt>
                <c:pt idx="364">
                  <c:v>4686.0000000000091</c:v>
                </c:pt>
                <c:pt idx="365">
                  <c:v>4686.0000000000091</c:v>
                </c:pt>
                <c:pt idx="366">
                  <c:v>4842.0000000000091</c:v>
                </c:pt>
                <c:pt idx="367">
                  <c:v>4842.0000000000091</c:v>
                </c:pt>
                <c:pt idx="368">
                  <c:v>4807.0000000000091</c:v>
                </c:pt>
                <c:pt idx="369">
                  <c:v>4807.0000000000091</c:v>
                </c:pt>
                <c:pt idx="370">
                  <c:v>4963.0000000000091</c:v>
                </c:pt>
                <c:pt idx="371">
                  <c:v>5119.0000000000091</c:v>
                </c:pt>
                <c:pt idx="372">
                  <c:v>5275.0000000000091</c:v>
                </c:pt>
                <c:pt idx="373">
                  <c:v>5218.0000000000091</c:v>
                </c:pt>
                <c:pt idx="374">
                  <c:v>5218.0000000000091</c:v>
                </c:pt>
                <c:pt idx="375">
                  <c:v>5218.0000000000091</c:v>
                </c:pt>
                <c:pt idx="376">
                  <c:v>5374.0000000000091</c:v>
                </c:pt>
                <c:pt idx="377">
                  <c:v>5271.0000000000091</c:v>
                </c:pt>
                <c:pt idx="378">
                  <c:v>5427.0000000000091</c:v>
                </c:pt>
                <c:pt idx="379">
                  <c:v>5367.0000000000091</c:v>
                </c:pt>
                <c:pt idx="380">
                  <c:v>5276.0000000000091</c:v>
                </c:pt>
                <c:pt idx="381">
                  <c:v>5276.0000000000091</c:v>
                </c:pt>
                <c:pt idx="382">
                  <c:v>5213.0000000000091</c:v>
                </c:pt>
                <c:pt idx="383">
                  <c:v>5369.0000000000091</c:v>
                </c:pt>
                <c:pt idx="384">
                  <c:v>5369.0000000000091</c:v>
                </c:pt>
                <c:pt idx="385">
                  <c:v>5369.0000000000091</c:v>
                </c:pt>
                <c:pt idx="386">
                  <c:v>5525.0000000000091</c:v>
                </c:pt>
                <c:pt idx="387">
                  <c:v>5681.0000000000091</c:v>
                </c:pt>
                <c:pt idx="388">
                  <c:v>5681.0000000000091</c:v>
                </c:pt>
                <c:pt idx="389">
                  <c:v>5837.0000000000091</c:v>
                </c:pt>
                <c:pt idx="390">
                  <c:v>5993.0000000000091</c:v>
                </c:pt>
                <c:pt idx="391">
                  <c:v>5993.0000000000091</c:v>
                </c:pt>
                <c:pt idx="392">
                  <c:v>6149.0000000000091</c:v>
                </c:pt>
                <c:pt idx="393">
                  <c:v>6149.0000000000091</c:v>
                </c:pt>
                <c:pt idx="394">
                  <c:v>6076.0000000000091</c:v>
                </c:pt>
                <c:pt idx="395">
                  <c:v>6232.0000000000091</c:v>
                </c:pt>
                <c:pt idx="396">
                  <c:v>6022.0000000000091</c:v>
                </c:pt>
                <c:pt idx="397">
                  <c:v>5909.0000000000091</c:v>
                </c:pt>
                <c:pt idx="398">
                  <c:v>5785.0000000000082</c:v>
                </c:pt>
                <c:pt idx="399">
                  <c:v>5663.0000000000082</c:v>
                </c:pt>
                <c:pt idx="400">
                  <c:v>5629.0000000000073</c:v>
                </c:pt>
                <c:pt idx="401">
                  <c:v>5629.0000000000073</c:v>
                </c:pt>
                <c:pt idx="402">
                  <c:v>5566.0000000000064</c:v>
                </c:pt>
                <c:pt idx="403">
                  <c:v>5722.0000000000064</c:v>
                </c:pt>
                <c:pt idx="404">
                  <c:v>5878.0000000000064</c:v>
                </c:pt>
                <c:pt idx="405">
                  <c:v>5878.0000000000064</c:v>
                </c:pt>
                <c:pt idx="406">
                  <c:v>6034.0000000000064</c:v>
                </c:pt>
                <c:pt idx="407">
                  <c:v>6034.0000000000064</c:v>
                </c:pt>
                <c:pt idx="408">
                  <c:v>6190.0000000000064</c:v>
                </c:pt>
                <c:pt idx="409">
                  <c:v>6346.0000000000064</c:v>
                </c:pt>
                <c:pt idx="410">
                  <c:v>6346.0000000000064</c:v>
                </c:pt>
                <c:pt idx="411">
                  <c:v>6166.0000000000064</c:v>
                </c:pt>
                <c:pt idx="412">
                  <c:v>6166.0000000000064</c:v>
                </c:pt>
                <c:pt idx="413">
                  <c:v>6107.0000000000064</c:v>
                </c:pt>
                <c:pt idx="414">
                  <c:v>6025.0000000000064</c:v>
                </c:pt>
                <c:pt idx="415">
                  <c:v>6025.0000000000064</c:v>
                </c:pt>
                <c:pt idx="416">
                  <c:v>6181.0000000000064</c:v>
                </c:pt>
                <c:pt idx="417">
                  <c:v>6181.0000000000064</c:v>
                </c:pt>
                <c:pt idx="418">
                  <c:v>6337.0000000000064</c:v>
                </c:pt>
                <c:pt idx="419">
                  <c:v>6337.0000000000064</c:v>
                </c:pt>
                <c:pt idx="420">
                  <c:v>6493.0000000000064</c:v>
                </c:pt>
                <c:pt idx="421">
                  <c:v>6493.0000000000064</c:v>
                </c:pt>
                <c:pt idx="422">
                  <c:v>6649.0000000000064</c:v>
                </c:pt>
                <c:pt idx="423">
                  <c:v>6649.0000000000064</c:v>
                </c:pt>
                <c:pt idx="424">
                  <c:v>6572.0000000000064</c:v>
                </c:pt>
                <c:pt idx="425">
                  <c:v>6472.0000000000064</c:v>
                </c:pt>
                <c:pt idx="426">
                  <c:v>6472.0000000000064</c:v>
                </c:pt>
                <c:pt idx="427">
                  <c:v>6424.0000000000064</c:v>
                </c:pt>
                <c:pt idx="428">
                  <c:v>6424.0000000000064</c:v>
                </c:pt>
                <c:pt idx="429">
                  <c:v>6424.0000000000064</c:v>
                </c:pt>
                <c:pt idx="430">
                  <c:v>6291.0000000000073</c:v>
                </c:pt>
                <c:pt idx="431">
                  <c:v>6218.0000000000073</c:v>
                </c:pt>
                <c:pt idx="432">
                  <c:v>6374.0000000000073</c:v>
                </c:pt>
                <c:pt idx="433">
                  <c:v>6374.0000000000073</c:v>
                </c:pt>
                <c:pt idx="434">
                  <c:v>6530.0000000000073</c:v>
                </c:pt>
                <c:pt idx="435">
                  <c:v>6464.0000000000073</c:v>
                </c:pt>
                <c:pt idx="436">
                  <c:v>6375.0000000000073</c:v>
                </c:pt>
                <c:pt idx="437">
                  <c:v>6375.0000000000073</c:v>
                </c:pt>
                <c:pt idx="438">
                  <c:v>6263.0000000000073</c:v>
                </c:pt>
                <c:pt idx="439">
                  <c:v>6263.0000000000073</c:v>
                </c:pt>
                <c:pt idx="440">
                  <c:v>6263.0000000000073</c:v>
                </c:pt>
                <c:pt idx="441">
                  <c:v>6263.0000000000073</c:v>
                </c:pt>
                <c:pt idx="442">
                  <c:v>6263.0000000000073</c:v>
                </c:pt>
                <c:pt idx="443">
                  <c:v>6198.0000000000073</c:v>
                </c:pt>
                <c:pt idx="444">
                  <c:v>6354.0000000000073</c:v>
                </c:pt>
                <c:pt idx="445">
                  <c:v>6510.0000000000073</c:v>
                </c:pt>
                <c:pt idx="446">
                  <c:v>6510.0000000000073</c:v>
                </c:pt>
                <c:pt idx="447">
                  <c:v>6456.0000000000082</c:v>
                </c:pt>
                <c:pt idx="448">
                  <c:v>6612.0000000000082</c:v>
                </c:pt>
                <c:pt idx="449">
                  <c:v>6612.0000000000082</c:v>
                </c:pt>
                <c:pt idx="450">
                  <c:v>6501.0000000000091</c:v>
                </c:pt>
                <c:pt idx="451">
                  <c:v>6386.0000000000082</c:v>
                </c:pt>
                <c:pt idx="452">
                  <c:v>6386.0000000000082</c:v>
                </c:pt>
                <c:pt idx="453">
                  <c:v>6337.0000000000082</c:v>
                </c:pt>
                <c:pt idx="454">
                  <c:v>6493.0000000000082</c:v>
                </c:pt>
                <c:pt idx="455">
                  <c:v>6422.0000000000082</c:v>
                </c:pt>
                <c:pt idx="456">
                  <c:v>6362.0000000000082</c:v>
                </c:pt>
                <c:pt idx="457">
                  <c:v>6362.0000000000082</c:v>
                </c:pt>
                <c:pt idx="458">
                  <c:v>6317.0000000000091</c:v>
                </c:pt>
                <c:pt idx="459">
                  <c:v>6227.00000000001</c:v>
                </c:pt>
                <c:pt idx="460">
                  <c:v>6124.00000000001</c:v>
                </c:pt>
                <c:pt idx="461">
                  <c:v>6280.00000000001</c:v>
                </c:pt>
                <c:pt idx="462">
                  <c:v>6233.00000000001</c:v>
                </c:pt>
                <c:pt idx="463">
                  <c:v>6147.0000000000109</c:v>
                </c:pt>
                <c:pt idx="464">
                  <c:v>6047.0000000000109</c:v>
                </c:pt>
                <c:pt idx="465">
                  <c:v>5957.00000000001</c:v>
                </c:pt>
                <c:pt idx="466">
                  <c:v>5811.00000000001</c:v>
                </c:pt>
                <c:pt idx="467">
                  <c:v>5967.00000000001</c:v>
                </c:pt>
                <c:pt idx="468">
                  <c:v>6123.00000000001</c:v>
                </c:pt>
                <c:pt idx="469">
                  <c:v>6123.00000000001</c:v>
                </c:pt>
                <c:pt idx="470">
                  <c:v>6123.00000000001</c:v>
                </c:pt>
                <c:pt idx="471">
                  <c:v>6123.00000000001</c:v>
                </c:pt>
                <c:pt idx="472">
                  <c:v>6068.00000000001</c:v>
                </c:pt>
                <c:pt idx="473">
                  <c:v>6068.00000000001</c:v>
                </c:pt>
                <c:pt idx="474">
                  <c:v>5983.00000000001</c:v>
                </c:pt>
                <c:pt idx="475">
                  <c:v>5983.00000000001</c:v>
                </c:pt>
                <c:pt idx="476">
                  <c:v>6139.00000000001</c:v>
                </c:pt>
                <c:pt idx="477">
                  <c:v>6022.0000000000091</c:v>
                </c:pt>
                <c:pt idx="478">
                  <c:v>6178.0000000000091</c:v>
                </c:pt>
                <c:pt idx="479">
                  <c:v>6049.0000000000082</c:v>
                </c:pt>
                <c:pt idx="480">
                  <c:v>6049.0000000000082</c:v>
                </c:pt>
                <c:pt idx="481">
                  <c:v>5991.0000000000082</c:v>
                </c:pt>
                <c:pt idx="482">
                  <c:v>5907.0000000000091</c:v>
                </c:pt>
                <c:pt idx="483">
                  <c:v>6063.0000000000091</c:v>
                </c:pt>
                <c:pt idx="484">
                  <c:v>6018.0000000000091</c:v>
                </c:pt>
                <c:pt idx="485">
                  <c:v>6018.0000000000091</c:v>
                </c:pt>
                <c:pt idx="486">
                  <c:v>6018.0000000000091</c:v>
                </c:pt>
                <c:pt idx="487">
                  <c:v>6018.0000000000091</c:v>
                </c:pt>
                <c:pt idx="488">
                  <c:v>6018.0000000000091</c:v>
                </c:pt>
                <c:pt idx="489">
                  <c:v>6018.0000000000091</c:v>
                </c:pt>
                <c:pt idx="490">
                  <c:v>6174.0000000000091</c:v>
                </c:pt>
                <c:pt idx="491">
                  <c:v>6174.0000000000091</c:v>
                </c:pt>
                <c:pt idx="492">
                  <c:v>6174.0000000000091</c:v>
                </c:pt>
                <c:pt idx="493">
                  <c:v>6112.0000000000082</c:v>
                </c:pt>
                <c:pt idx="494">
                  <c:v>6268.0000000000082</c:v>
                </c:pt>
                <c:pt idx="495">
                  <c:v>6210.0000000000082</c:v>
                </c:pt>
                <c:pt idx="496">
                  <c:v>6366.0000000000082</c:v>
                </c:pt>
                <c:pt idx="497">
                  <c:v>6522.0000000000082</c:v>
                </c:pt>
                <c:pt idx="498">
                  <c:v>6678.0000000000082</c:v>
                </c:pt>
                <c:pt idx="499">
                  <c:v>6678.0000000000082</c:v>
                </c:pt>
                <c:pt idx="500">
                  <c:v>6834.0000000000082</c:v>
                </c:pt>
              </c:numCache>
            </c:numRef>
          </c:val>
        </c:ser>
        <c:ser>
          <c:idx val="6"/>
          <c:order val="3"/>
          <c:tx>
            <c:v>ELS_SMA3</c:v>
          </c:tx>
          <c:marker>
            <c:symbol val="none"/>
          </c:marker>
          <c:val>
            <c:numRef>
              <c:f>Datos!$AM$7:$AM$551</c:f>
              <c:numCache>
                <c:formatCode>General</c:formatCode>
                <c:ptCount val="545"/>
                <c:pt idx="0">
                  <c:v>156</c:v>
                </c:pt>
                <c:pt idx="1">
                  <c:v>72.000000000000796</c:v>
                </c:pt>
                <c:pt idx="2">
                  <c:v>-68.999999999999147</c:v>
                </c:pt>
                <c:pt idx="3">
                  <c:v>-68.999999999999147</c:v>
                </c:pt>
                <c:pt idx="4">
                  <c:v>-68.999999999999147</c:v>
                </c:pt>
                <c:pt idx="5">
                  <c:v>87.000000000000853</c:v>
                </c:pt>
                <c:pt idx="6">
                  <c:v>243.00000000000085</c:v>
                </c:pt>
                <c:pt idx="7">
                  <c:v>243.00000000000085</c:v>
                </c:pt>
                <c:pt idx="8">
                  <c:v>243.00000000000085</c:v>
                </c:pt>
                <c:pt idx="9">
                  <c:v>243.00000000000085</c:v>
                </c:pt>
                <c:pt idx="10">
                  <c:v>399.00000000000085</c:v>
                </c:pt>
                <c:pt idx="11">
                  <c:v>399.00000000000085</c:v>
                </c:pt>
                <c:pt idx="12">
                  <c:v>555.00000000000091</c:v>
                </c:pt>
                <c:pt idx="13">
                  <c:v>439.00000000000097</c:v>
                </c:pt>
                <c:pt idx="14">
                  <c:v>439.00000000000097</c:v>
                </c:pt>
                <c:pt idx="15">
                  <c:v>293.00000000000131</c:v>
                </c:pt>
                <c:pt idx="16">
                  <c:v>179.00000000000239</c:v>
                </c:pt>
                <c:pt idx="17">
                  <c:v>179.00000000000239</c:v>
                </c:pt>
                <c:pt idx="18">
                  <c:v>112.00000000000193</c:v>
                </c:pt>
                <c:pt idx="19">
                  <c:v>268.00000000000193</c:v>
                </c:pt>
                <c:pt idx="20">
                  <c:v>268.00000000000193</c:v>
                </c:pt>
                <c:pt idx="21">
                  <c:v>424.00000000000193</c:v>
                </c:pt>
                <c:pt idx="22">
                  <c:v>424.00000000000193</c:v>
                </c:pt>
                <c:pt idx="23">
                  <c:v>424.00000000000193</c:v>
                </c:pt>
                <c:pt idx="24">
                  <c:v>580.00000000000193</c:v>
                </c:pt>
                <c:pt idx="25">
                  <c:v>437.00000000000097</c:v>
                </c:pt>
                <c:pt idx="26">
                  <c:v>357.00000000000097</c:v>
                </c:pt>
                <c:pt idx="27">
                  <c:v>513.00000000000091</c:v>
                </c:pt>
                <c:pt idx="28">
                  <c:v>669.00000000000091</c:v>
                </c:pt>
                <c:pt idx="29">
                  <c:v>514.00000000000091</c:v>
                </c:pt>
                <c:pt idx="30">
                  <c:v>514.00000000000091</c:v>
                </c:pt>
                <c:pt idx="31">
                  <c:v>514.00000000000091</c:v>
                </c:pt>
                <c:pt idx="32">
                  <c:v>454.00000000000119</c:v>
                </c:pt>
                <c:pt idx="33">
                  <c:v>340.00000000000085</c:v>
                </c:pt>
                <c:pt idx="34">
                  <c:v>496.00000000000085</c:v>
                </c:pt>
                <c:pt idx="35">
                  <c:v>496.00000000000085</c:v>
                </c:pt>
                <c:pt idx="36">
                  <c:v>652.00000000000091</c:v>
                </c:pt>
                <c:pt idx="37">
                  <c:v>652.00000000000091</c:v>
                </c:pt>
                <c:pt idx="38">
                  <c:v>808.00000000000091</c:v>
                </c:pt>
                <c:pt idx="39">
                  <c:v>732.00000000000159</c:v>
                </c:pt>
                <c:pt idx="40">
                  <c:v>888.00000000000159</c:v>
                </c:pt>
                <c:pt idx="41">
                  <c:v>805.00000000000148</c:v>
                </c:pt>
                <c:pt idx="42">
                  <c:v>632.00000000000227</c:v>
                </c:pt>
                <c:pt idx="43">
                  <c:v>788.00000000000227</c:v>
                </c:pt>
                <c:pt idx="44">
                  <c:v>944.00000000000227</c:v>
                </c:pt>
                <c:pt idx="45">
                  <c:v>944.00000000000227</c:v>
                </c:pt>
                <c:pt idx="46">
                  <c:v>1100.0000000000023</c:v>
                </c:pt>
                <c:pt idx="47">
                  <c:v>1256.0000000000023</c:v>
                </c:pt>
                <c:pt idx="48">
                  <c:v>1412.0000000000023</c:v>
                </c:pt>
                <c:pt idx="49">
                  <c:v>1197.0000000000014</c:v>
                </c:pt>
                <c:pt idx="50">
                  <c:v>1353.0000000000014</c:v>
                </c:pt>
                <c:pt idx="51">
                  <c:v>1353.0000000000014</c:v>
                </c:pt>
                <c:pt idx="52">
                  <c:v>1509.0000000000014</c:v>
                </c:pt>
                <c:pt idx="53">
                  <c:v>1394.0000000000018</c:v>
                </c:pt>
                <c:pt idx="54">
                  <c:v>1319.000000000003</c:v>
                </c:pt>
                <c:pt idx="55">
                  <c:v>1319.000000000003</c:v>
                </c:pt>
                <c:pt idx="56">
                  <c:v>1475.000000000003</c:v>
                </c:pt>
                <c:pt idx="57">
                  <c:v>1475.000000000003</c:v>
                </c:pt>
                <c:pt idx="58">
                  <c:v>1356.000000000003</c:v>
                </c:pt>
                <c:pt idx="59">
                  <c:v>1233.0000000000023</c:v>
                </c:pt>
                <c:pt idx="60">
                  <c:v>1389.0000000000023</c:v>
                </c:pt>
                <c:pt idx="61">
                  <c:v>1176.0000000000039</c:v>
                </c:pt>
                <c:pt idx="62">
                  <c:v>1014.0000000000017</c:v>
                </c:pt>
                <c:pt idx="63">
                  <c:v>1170.0000000000018</c:v>
                </c:pt>
                <c:pt idx="64">
                  <c:v>1022.0000000000011</c:v>
                </c:pt>
                <c:pt idx="65">
                  <c:v>934.99999999999898</c:v>
                </c:pt>
                <c:pt idx="66">
                  <c:v>669.99999999999955</c:v>
                </c:pt>
                <c:pt idx="67">
                  <c:v>825.99999999999955</c:v>
                </c:pt>
                <c:pt idx="68">
                  <c:v>586.00000000000011</c:v>
                </c:pt>
                <c:pt idx="69">
                  <c:v>586.00000000000011</c:v>
                </c:pt>
                <c:pt idx="70">
                  <c:v>586.00000000000011</c:v>
                </c:pt>
                <c:pt idx="71">
                  <c:v>468.00000000000057</c:v>
                </c:pt>
                <c:pt idx="72">
                  <c:v>468.00000000000057</c:v>
                </c:pt>
                <c:pt idx="73">
                  <c:v>468.00000000000057</c:v>
                </c:pt>
                <c:pt idx="74">
                  <c:v>624.00000000000057</c:v>
                </c:pt>
                <c:pt idx="75">
                  <c:v>624.00000000000057</c:v>
                </c:pt>
                <c:pt idx="76">
                  <c:v>624.00000000000057</c:v>
                </c:pt>
                <c:pt idx="77">
                  <c:v>780.00000000000057</c:v>
                </c:pt>
                <c:pt idx="78">
                  <c:v>780.00000000000057</c:v>
                </c:pt>
                <c:pt idx="79">
                  <c:v>780.00000000000057</c:v>
                </c:pt>
                <c:pt idx="80">
                  <c:v>936.00000000000057</c:v>
                </c:pt>
                <c:pt idx="81">
                  <c:v>1092.0000000000005</c:v>
                </c:pt>
                <c:pt idx="82">
                  <c:v>1248.0000000000005</c:v>
                </c:pt>
                <c:pt idx="83">
                  <c:v>1248.0000000000005</c:v>
                </c:pt>
                <c:pt idx="84">
                  <c:v>1248.0000000000005</c:v>
                </c:pt>
                <c:pt idx="85">
                  <c:v>1167.0000000000014</c:v>
                </c:pt>
                <c:pt idx="86">
                  <c:v>1323.0000000000014</c:v>
                </c:pt>
                <c:pt idx="87">
                  <c:v>1323.0000000000014</c:v>
                </c:pt>
                <c:pt idx="88">
                  <c:v>1323.0000000000014</c:v>
                </c:pt>
                <c:pt idx="89">
                  <c:v>1479.0000000000014</c:v>
                </c:pt>
                <c:pt idx="90">
                  <c:v>1350.0000000000032</c:v>
                </c:pt>
                <c:pt idx="91">
                  <c:v>1350.0000000000032</c:v>
                </c:pt>
                <c:pt idx="92">
                  <c:v>1506.0000000000032</c:v>
                </c:pt>
                <c:pt idx="93">
                  <c:v>1662.0000000000032</c:v>
                </c:pt>
                <c:pt idx="94">
                  <c:v>1818.0000000000032</c:v>
                </c:pt>
                <c:pt idx="95">
                  <c:v>1818.0000000000032</c:v>
                </c:pt>
                <c:pt idx="96">
                  <c:v>1974.0000000000032</c:v>
                </c:pt>
                <c:pt idx="97">
                  <c:v>1731.0000000000009</c:v>
                </c:pt>
                <c:pt idx="98">
                  <c:v>1731.0000000000009</c:v>
                </c:pt>
                <c:pt idx="99">
                  <c:v>1731.0000000000009</c:v>
                </c:pt>
                <c:pt idx="100">
                  <c:v>1731.0000000000009</c:v>
                </c:pt>
                <c:pt idx="101">
                  <c:v>1887.0000000000009</c:v>
                </c:pt>
                <c:pt idx="102">
                  <c:v>2043.0000000000009</c:v>
                </c:pt>
                <c:pt idx="103">
                  <c:v>2043.0000000000009</c:v>
                </c:pt>
                <c:pt idx="104">
                  <c:v>2043.0000000000009</c:v>
                </c:pt>
                <c:pt idx="105">
                  <c:v>2043.0000000000009</c:v>
                </c:pt>
                <c:pt idx="106">
                  <c:v>2043.0000000000009</c:v>
                </c:pt>
                <c:pt idx="107">
                  <c:v>2043.0000000000009</c:v>
                </c:pt>
                <c:pt idx="108">
                  <c:v>2199.0000000000009</c:v>
                </c:pt>
                <c:pt idx="109">
                  <c:v>2080.0000000000023</c:v>
                </c:pt>
                <c:pt idx="110">
                  <c:v>2236.0000000000023</c:v>
                </c:pt>
                <c:pt idx="111">
                  <c:v>2236.0000000000023</c:v>
                </c:pt>
                <c:pt idx="112">
                  <c:v>2236.0000000000023</c:v>
                </c:pt>
                <c:pt idx="113">
                  <c:v>2392.0000000000023</c:v>
                </c:pt>
                <c:pt idx="114">
                  <c:v>2548.0000000000023</c:v>
                </c:pt>
                <c:pt idx="115">
                  <c:v>2548.0000000000023</c:v>
                </c:pt>
                <c:pt idx="116">
                  <c:v>2704.0000000000023</c:v>
                </c:pt>
                <c:pt idx="117">
                  <c:v>2860.0000000000023</c:v>
                </c:pt>
                <c:pt idx="118">
                  <c:v>2634.0000000000014</c:v>
                </c:pt>
                <c:pt idx="119">
                  <c:v>2634.0000000000014</c:v>
                </c:pt>
                <c:pt idx="120">
                  <c:v>2551.0000000000014</c:v>
                </c:pt>
                <c:pt idx="121">
                  <c:v>2551.0000000000014</c:v>
                </c:pt>
                <c:pt idx="122">
                  <c:v>2551.0000000000014</c:v>
                </c:pt>
                <c:pt idx="123">
                  <c:v>2707.0000000000014</c:v>
                </c:pt>
                <c:pt idx="124">
                  <c:v>2707.0000000000014</c:v>
                </c:pt>
                <c:pt idx="125">
                  <c:v>2707.0000000000014</c:v>
                </c:pt>
                <c:pt idx="126">
                  <c:v>2707.0000000000014</c:v>
                </c:pt>
                <c:pt idx="127">
                  <c:v>2707.0000000000014</c:v>
                </c:pt>
                <c:pt idx="128">
                  <c:v>2707.0000000000014</c:v>
                </c:pt>
                <c:pt idx="129">
                  <c:v>2863.0000000000014</c:v>
                </c:pt>
                <c:pt idx="130">
                  <c:v>2863.0000000000014</c:v>
                </c:pt>
                <c:pt idx="131">
                  <c:v>2863.0000000000014</c:v>
                </c:pt>
                <c:pt idx="132">
                  <c:v>2698.0000000000018</c:v>
                </c:pt>
                <c:pt idx="133">
                  <c:v>2854.0000000000018</c:v>
                </c:pt>
                <c:pt idx="134">
                  <c:v>3010.0000000000018</c:v>
                </c:pt>
                <c:pt idx="135">
                  <c:v>3010.0000000000018</c:v>
                </c:pt>
                <c:pt idx="136">
                  <c:v>3166.0000000000018</c:v>
                </c:pt>
                <c:pt idx="137">
                  <c:v>3322.0000000000018</c:v>
                </c:pt>
                <c:pt idx="138">
                  <c:v>3008.0000000000027</c:v>
                </c:pt>
                <c:pt idx="139">
                  <c:v>3008.0000000000027</c:v>
                </c:pt>
                <c:pt idx="140">
                  <c:v>2895.0000000000027</c:v>
                </c:pt>
                <c:pt idx="141">
                  <c:v>2800.0000000000036</c:v>
                </c:pt>
                <c:pt idx="142">
                  <c:v>2680.0000000000032</c:v>
                </c:pt>
                <c:pt idx="143">
                  <c:v>2836.0000000000032</c:v>
                </c:pt>
                <c:pt idx="144">
                  <c:v>2836.0000000000032</c:v>
                </c:pt>
                <c:pt idx="145">
                  <c:v>2806.0000000000032</c:v>
                </c:pt>
                <c:pt idx="146">
                  <c:v>2762.0000000000032</c:v>
                </c:pt>
                <c:pt idx="147">
                  <c:v>2918.0000000000032</c:v>
                </c:pt>
                <c:pt idx="148">
                  <c:v>3074.0000000000032</c:v>
                </c:pt>
                <c:pt idx="149">
                  <c:v>3230.0000000000032</c:v>
                </c:pt>
                <c:pt idx="150">
                  <c:v>3128.0000000000032</c:v>
                </c:pt>
                <c:pt idx="151">
                  <c:v>3035.0000000000023</c:v>
                </c:pt>
                <c:pt idx="152">
                  <c:v>3035.0000000000023</c:v>
                </c:pt>
                <c:pt idx="153">
                  <c:v>2838.0000000000023</c:v>
                </c:pt>
                <c:pt idx="154">
                  <c:v>2994.0000000000023</c:v>
                </c:pt>
                <c:pt idx="155">
                  <c:v>2994.0000000000023</c:v>
                </c:pt>
                <c:pt idx="156">
                  <c:v>2994.0000000000023</c:v>
                </c:pt>
                <c:pt idx="157">
                  <c:v>3150.0000000000023</c:v>
                </c:pt>
                <c:pt idx="158">
                  <c:v>3306.0000000000023</c:v>
                </c:pt>
                <c:pt idx="159">
                  <c:v>3306.0000000000023</c:v>
                </c:pt>
                <c:pt idx="160">
                  <c:v>3306.0000000000023</c:v>
                </c:pt>
                <c:pt idx="161">
                  <c:v>3306.0000000000023</c:v>
                </c:pt>
                <c:pt idx="162">
                  <c:v>3239.0000000000018</c:v>
                </c:pt>
                <c:pt idx="163">
                  <c:v>3239.0000000000018</c:v>
                </c:pt>
                <c:pt idx="164">
                  <c:v>3239.0000000000018</c:v>
                </c:pt>
                <c:pt idx="165">
                  <c:v>3239.0000000000018</c:v>
                </c:pt>
                <c:pt idx="166">
                  <c:v>3074.0000000000023</c:v>
                </c:pt>
                <c:pt idx="167">
                  <c:v>3230.0000000000023</c:v>
                </c:pt>
                <c:pt idx="168">
                  <c:v>3230.0000000000023</c:v>
                </c:pt>
                <c:pt idx="169">
                  <c:v>3230.0000000000023</c:v>
                </c:pt>
                <c:pt idx="170">
                  <c:v>3136.0000000000023</c:v>
                </c:pt>
                <c:pt idx="171">
                  <c:v>3136.0000000000023</c:v>
                </c:pt>
                <c:pt idx="172">
                  <c:v>3136.0000000000023</c:v>
                </c:pt>
                <c:pt idx="173">
                  <c:v>3292.0000000000023</c:v>
                </c:pt>
                <c:pt idx="174">
                  <c:v>3448.0000000000023</c:v>
                </c:pt>
                <c:pt idx="175">
                  <c:v>3448.0000000000023</c:v>
                </c:pt>
                <c:pt idx="176">
                  <c:v>3604.0000000000023</c:v>
                </c:pt>
                <c:pt idx="177">
                  <c:v>3516.0000000000023</c:v>
                </c:pt>
                <c:pt idx="178">
                  <c:v>3516.0000000000023</c:v>
                </c:pt>
                <c:pt idx="179">
                  <c:v>3516.0000000000023</c:v>
                </c:pt>
                <c:pt idx="180">
                  <c:v>3516.0000000000023</c:v>
                </c:pt>
                <c:pt idx="181">
                  <c:v>3460.0000000000018</c:v>
                </c:pt>
                <c:pt idx="182">
                  <c:v>3291.0000000000018</c:v>
                </c:pt>
                <c:pt idx="183">
                  <c:v>3291.0000000000018</c:v>
                </c:pt>
                <c:pt idx="184">
                  <c:v>3447.0000000000018</c:v>
                </c:pt>
                <c:pt idx="185">
                  <c:v>3603.0000000000018</c:v>
                </c:pt>
                <c:pt idx="186">
                  <c:v>3603.0000000000018</c:v>
                </c:pt>
                <c:pt idx="187">
                  <c:v>3759.0000000000018</c:v>
                </c:pt>
                <c:pt idx="188">
                  <c:v>3759.0000000000018</c:v>
                </c:pt>
                <c:pt idx="189">
                  <c:v>3705.0000000000023</c:v>
                </c:pt>
                <c:pt idx="190">
                  <c:v>3561.0000000000023</c:v>
                </c:pt>
                <c:pt idx="191">
                  <c:v>3561.0000000000023</c:v>
                </c:pt>
                <c:pt idx="192">
                  <c:v>3489.0000000000023</c:v>
                </c:pt>
                <c:pt idx="193">
                  <c:v>3489.0000000000023</c:v>
                </c:pt>
                <c:pt idx="194">
                  <c:v>3375.0000000000032</c:v>
                </c:pt>
                <c:pt idx="195">
                  <c:v>3531.0000000000032</c:v>
                </c:pt>
                <c:pt idx="196">
                  <c:v>3687.0000000000032</c:v>
                </c:pt>
                <c:pt idx="197">
                  <c:v>3687.0000000000032</c:v>
                </c:pt>
                <c:pt idx="198">
                  <c:v>3621.0000000000032</c:v>
                </c:pt>
                <c:pt idx="199">
                  <c:v>3526.0000000000041</c:v>
                </c:pt>
                <c:pt idx="200">
                  <c:v>3419.0000000000045</c:v>
                </c:pt>
                <c:pt idx="201">
                  <c:v>3248.000000000005</c:v>
                </c:pt>
                <c:pt idx="202">
                  <c:v>3404.000000000005</c:v>
                </c:pt>
                <c:pt idx="203">
                  <c:v>3560.000000000005</c:v>
                </c:pt>
                <c:pt idx="204">
                  <c:v>3344.000000000005</c:v>
                </c:pt>
                <c:pt idx="205">
                  <c:v>3158.0000000000064</c:v>
                </c:pt>
                <c:pt idx="206">
                  <c:v>3027.0000000000073</c:v>
                </c:pt>
                <c:pt idx="207">
                  <c:v>3183.0000000000073</c:v>
                </c:pt>
                <c:pt idx="208">
                  <c:v>3153.0000000000073</c:v>
                </c:pt>
                <c:pt idx="209">
                  <c:v>3153.0000000000073</c:v>
                </c:pt>
                <c:pt idx="210">
                  <c:v>3153.0000000000073</c:v>
                </c:pt>
                <c:pt idx="211">
                  <c:v>3153.0000000000073</c:v>
                </c:pt>
                <c:pt idx="212">
                  <c:v>3047.0000000000073</c:v>
                </c:pt>
                <c:pt idx="213">
                  <c:v>3203.0000000000073</c:v>
                </c:pt>
                <c:pt idx="214">
                  <c:v>3359.0000000000073</c:v>
                </c:pt>
                <c:pt idx="215">
                  <c:v>3359.0000000000073</c:v>
                </c:pt>
                <c:pt idx="216">
                  <c:v>3515.0000000000073</c:v>
                </c:pt>
                <c:pt idx="217">
                  <c:v>3671.0000000000073</c:v>
                </c:pt>
                <c:pt idx="218">
                  <c:v>3240.0000000000068</c:v>
                </c:pt>
                <c:pt idx="219">
                  <c:v>3091.0000000000073</c:v>
                </c:pt>
                <c:pt idx="220">
                  <c:v>3247.0000000000073</c:v>
                </c:pt>
                <c:pt idx="221">
                  <c:v>3403.0000000000073</c:v>
                </c:pt>
                <c:pt idx="222">
                  <c:v>3266.0000000000073</c:v>
                </c:pt>
                <c:pt idx="223">
                  <c:v>3422.0000000000073</c:v>
                </c:pt>
                <c:pt idx="224">
                  <c:v>3422.0000000000073</c:v>
                </c:pt>
                <c:pt idx="225">
                  <c:v>3578.0000000000073</c:v>
                </c:pt>
                <c:pt idx="226">
                  <c:v>3282.0000000000068</c:v>
                </c:pt>
                <c:pt idx="227">
                  <c:v>3282.0000000000068</c:v>
                </c:pt>
                <c:pt idx="228">
                  <c:v>3282.0000000000068</c:v>
                </c:pt>
                <c:pt idx="229">
                  <c:v>3282.0000000000068</c:v>
                </c:pt>
                <c:pt idx="230">
                  <c:v>3282.0000000000068</c:v>
                </c:pt>
                <c:pt idx="231">
                  <c:v>3438.0000000000068</c:v>
                </c:pt>
                <c:pt idx="232">
                  <c:v>3438.0000000000068</c:v>
                </c:pt>
                <c:pt idx="233">
                  <c:v>3438.0000000000068</c:v>
                </c:pt>
                <c:pt idx="234">
                  <c:v>3438.0000000000068</c:v>
                </c:pt>
                <c:pt idx="235">
                  <c:v>3594.0000000000068</c:v>
                </c:pt>
                <c:pt idx="236">
                  <c:v>3457.0000000000068</c:v>
                </c:pt>
                <c:pt idx="237">
                  <c:v>3457.0000000000068</c:v>
                </c:pt>
                <c:pt idx="238">
                  <c:v>3457.0000000000068</c:v>
                </c:pt>
                <c:pt idx="239">
                  <c:v>3613.0000000000068</c:v>
                </c:pt>
                <c:pt idx="240">
                  <c:v>3451.0000000000068</c:v>
                </c:pt>
                <c:pt idx="241">
                  <c:v>3451.0000000000068</c:v>
                </c:pt>
                <c:pt idx="242">
                  <c:v>3607.0000000000068</c:v>
                </c:pt>
                <c:pt idx="243">
                  <c:v>3607.0000000000068</c:v>
                </c:pt>
                <c:pt idx="244">
                  <c:v>3607.0000000000068</c:v>
                </c:pt>
                <c:pt idx="245">
                  <c:v>3763.0000000000068</c:v>
                </c:pt>
                <c:pt idx="246">
                  <c:v>3763.0000000000068</c:v>
                </c:pt>
                <c:pt idx="247">
                  <c:v>3919.0000000000068</c:v>
                </c:pt>
                <c:pt idx="248">
                  <c:v>3831.0000000000068</c:v>
                </c:pt>
                <c:pt idx="249">
                  <c:v>3831.0000000000068</c:v>
                </c:pt>
                <c:pt idx="250">
                  <c:v>3650.0000000000068</c:v>
                </c:pt>
                <c:pt idx="251">
                  <c:v>3650.0000000000068</c:v>
                </c:pt>
                <c:pt idx="252">
                  <c:v>3650.0000000000068</c:v>
                </c:pt>
                <c:pt idx="253">
                  <c:v>3650.0000000000068</c:v>
                </c:pt>
                <c:pt idx="254">
                  <c:v>3650.0000000000068</c:v>
                </c:pt>
                <c:pt idx="255">
                  <c:v>3600.0000000000064</c:v>
                </c:pt>
                <c:pt idx="256">
                  <c:v>3518.0000000000068</c:v>
                </c:pt>
                <c:pt idx="257">
                  <c:v>3518.0000000000068</c:v>
                </c:pt>
                <c:pt idx="258">
                  <c:v>3518.0000000000068</c:v>
                </c:pt>
                <c:pt idx="259">
                  <c:v>3381.0000000000068</c:v>
                </c:pt>
                <c:pt idx="260">
                  <c:v>3215.0000000000068</c:v>
                </c:pt>
                <c:pt idx="261">
                  <c:v>3215.0000000000068</c:v>
                </c:pt>
                <c:pt idx="262">
                  <c:v>3215.0000000000068</c:v>
                </c:pt>
                <c:pt idx="263">
                  <c:v>2981.0000000000068</c:v>
                </c:pt>
                <c:pt idx="264">
                  <c:v>3137.0000000000068</c:v>
                </c:pt>
                <c:pt idx="265">
                  <c:v>3137.0000000000068</c:v>
                </c:pt>
                <c:pt idx="266">
                  <c:v>3137.0000000000068</c:v>
                </c:pt>
                <c:pt idx="267">
                  <c:v>3052.0000000000064</c:v>
                </c:pt>
                <c:pt idx="268">
                  <c:v>3208.0000000000064</c:v>
                </c:pt>
                <c:pt idx="269">
                  <c:v>3091.0000000000068</c:v>
                </c:pt>
                <c:pt idx="270">
                  <c:v>3247.0000000000068</c:v>
                </c:pt>
                <c:pt idx="271">
                  <c:v>2990.0000000000064</c:v>
                </c:pt>
                <c:pt idx="272">
                  <c:v>2990.0000000000064</c:v>
                </c:pt>
                <c:pt idx="273">
                  <c:v>2990.0000000000064</c:v>
                </c:pt>
                <c:pt idx="274">
                  <c:v>2873.0000000000068</c:v>
                </c:pt>
                <c:pt idx="275">
                  <c:v>2873.0000000000068</c:v>
                </c:pt>
                <c:pt idx="276">
                  <c:v>2807.0000000000068</c:v>
                </c:pt>
                <c:pt idx="277">
                  <c:v>2963.0000000000068</c:v>
                </c:pt>
                <c:pt idx="278">
                  <c:v>2963.0000000000068</c:v>
                </c:pt>
                <c:pt idx="279">
                  <c:v>3119.0000000000068</c:v>
                </c:pt>
                <c:pt idx="280">
                  <c:v>3275.0000000000068</c:v>
                </c:pt>
                <c:pt idx="281">
                  <c:v>3135.0000000000068</c:v>
                </c:pt>
                <c:pt idx="282">
                  <c:v>2964.0000000000073</c:v>
                </c:pt>
                <c:pt idx="283">
                  <c:v>2964.0000000000073</c:v>
                </c:pt>
                <c:pt idx="284">
                  <c:v>2964.0000000000073</c:v>
                </c:pt>
                <c:pt idx="285">
                  <c:v>2853.0000000000077</c:v>
                </c:pt>
                <c:pt idx="286">
                  <c:v>2853.0000000000077</c:v>
                </c:pt>
                <c:pt idx="287">
                  <c:v>3009.0000000000077</c:v>
                </c:pt>
                <c:pt idx="288">
                  <c:v>3165.0000000000077</c:v>
                </c:pt>
                <c:pt idx="289">
                  <c:v>3321.0000000000077</c:v>
                </c:pt>
                <c:pt idx="290">
                  <c:v>3321.0000000000077</c:v>
                </c:pt>
                <c:pt idx="291">
                  <c:v>3321.0000000000077</c:v>
                </c:pt>
                <c:pt idx="292">
                  <c:v>3321.0000000000077</c:v>
                </c:pt>
                <c:pt idx="293">
                  <c:v>3321.0000000000077</c:v>
                </c:pt>
                <c:pt idx="294">
                  <c:v>3257.0000000000073</c:v>
                </c:pt>
                <c:pt idx="295">
                  <c:v>3413.0000000000073</c:v>
                </c:pt>
                <c:pt idx="296">
                  <c:v>3413.0000000000073</c:v>
                </c:pt>
                <c:pt idx="297">
                  <c:v>3569.0000000000073</c:v>
                </c:pt>
                <c:pt idx="298">
                  <c:v>3725.0000000000073</c:v>
                </c:pt>
                <c:pt idx="299">
                  <c:v>3725.0000000000073</c:v>
                </c:pt>
                <c:pt idx="300">
                  <c:v>3725.0000000000073</c:v>
                </c:pt>
                <c:pt idx="301">
                  <c:v>3881.0000000000073</c:v>
                </c:pt>
                <c:pt idx="302">
                  <c:v>4037.0000000000073</c:v>
                </c:pt>
                <c:pt idx="303">
                  <c:v>4037.0000000000073</c:v>
                </c:pt>
                <c:pt idx="304">
                  <c:v>4037.0000000000073</c:v>
                </c:pt>
                <c:pt idx="305">
                  <c:v>3980.0000000000077</c:v>
                </c:pt>
                <c:pt idx="306">
                  <c:v>4136.0000000000073</c:v>
                </c:pt>
                <c:pt idx="307">
                  <c:v>4136.0000000000073</c:v>
                </c:pt>
                <c:pt idx="308">
                  <c:v>4136.0000000000073</c:v>
                </c:pt>
                <c:pt idx="309">
                  <c:v>4136.0000000000073</c:v>
                </c:pt>
                <c:pt idx="310">
                  <c:v>4292.0000000000073</c:v>
                </c:pt>
                <c:pt idx="311">
                  <c:v>4292.0000000000073</c:v>
                </c:pt>
                <c:pt idx="312">
                  <c:v>4292.0000000000073</c:v>
                </c:pt>
                <c:pt idx="313">
                  <c:v>4203.0000000000073</c:v>
                </c:pt>
                <c:pt idx="314">
                  <c:v>4203.0000000000073</c:v>
                </c:pt>
                <c:pt idx="315">
                  <c:v>4203.0000000000073</c:v>
                </c:pt>
                <c:pt idx="316">
                  <c:v>4203.0000000000073</c:v>
                </c:pt>
                <c:pt idx="317">
                  <c:v>4101.0000000000073</c:v>
                </c:pt>
                <c:pt idx="318">
                  <c:v>4257.0000000000073</c:v>
                </c:pt>
                <c:pt idx="319">
                  <c:v>4413.0000000000073</c:v>
                </c:pt>
                <c:pt idx="320">
                  <c:v>4413.0000000000073</c:v>
                </c:pt>
                <c:pt idx="321">
                  <c:v>4260.0000000000073</c:v>
                </c:pt>
                <c:pt idx="322">
                  <c:v>4260.0000000000073</c:v>
                </c:pt>
                <c:pt idx="323">
                  <c:v>4260.0000000000073</c:v>
                </c:pt>
                <c:pt idx="324">
                  <c:v>4260.0000000000073</c:v>
                </c:pt>
                <c:pt idx="325">
                  <c:v>4416.0000000000073</c:v>
                </c:pt>
                <c:pt idx="326">
                  <c:v>4416.0000000000073</c:v>
                </c:pt>
                <c:pt idx="327">
                  <c:v>4356.0000000000073</c:v>
                </c:pt>
                <c:pt idx="328">
                  <c:v>4356.0000000000073</c:v>
                </c:pt>
                <c:pt idx="329">
                  <c:v>4356.0000000000073</c:v>
                </c:pt>
                <c:pt idx="330">
                  <c:v>4356.0000000000073</c:v>
                </c:pt>
                <c:pt idx="331">
                  <c:v>4356.0000000000073</c:v>
                </c:pt>
                <c:pt idx="332">
                  <c:v>4356.0000000000073</c:v>
                </c:pt>
                <c:pt idx="333">
                  <c:v>4356.0000000000073</c:v>
                </c:pt>
                <c:pt idx="334">
                  <c:v>4287.0000000000082</c:v>
                </c:pt>
                <c:pt idx="335">
                  <c:v>4287.0000000000082</c:v>
                </c:pt>
                <c:pt idx="336">
                  <c:v>4287.0000000000082</c:v>
                </c:pt>
                <c:pt idx="337">
                  <c:v>4170.0000000000073</c:v>
                </c:pt>
                <c:pt idx="338">
                  <c:v>4064.0000000000068</c:v>
                </c:pt>
                <c:pt idx="339">
                  <c:v>4007.0000000000073</c:v>
                </c:pt>
                <c:pt idx="340">
                  <c:v>4007.0000000000073</c:v>
                </c:pt>
                <c:pt idx="341">
                  <c:v>4007.0000000000073</c:v>
                </c:pt>
                <c:pt idx="342">
                  <c:v>4163.0000000000073</c:v>
                </c:pt>
                <c:pt idx="343">
                  <c:v>4036.0000000000073</c:v>
                </c:pt>
                <c:pt idx="344">
                  <c:v>3910.0000000000073</c:v>
                </c:pt>
                <c:pt idx="345">
                  <c:v>4066.0000000000073</c:v>
                </c:pt>
                <c:pt idx="346">
                  <c:v>3638.0000000000077</c:v>
                </c:pt>
                <c:pt idx="347">
                  <c:v>3794.0000000000077</c:v>
                </c:pt>
                <c:pt idx="348">
                  <c:v>3950.0000000000077</c:v>
                </c:pt>
                <c:pt idx="349">
                  <c:v>3852.0000000000077</c:v>
                </c:pt>
                <c:pt idx="350">
                  <c:v>3852.0000000000077</c:v>
                </c:pt>
                <c:pt idx="351">
                  <c:v>3852.0000000000077</c:v>
                </c:pt>
                <c:pt idx="352">
                  <c:v>4008.0000000000077</c:v>
                </c:pt>
                <c:pt idx="353">
                  <c:v>4164.0000000000073</c:v>
                </c:pt>
                <c:pt idx="354">
                  <c:v>4164.0000000000073</c:v>
                </c:pt>
                <c:pt idx="355">
                  <c:v>4164.0000000000073</c:v>
                </c:pt>
                <c:pt idx="356">
                  <c:v>4320.0000000000073</c:v>
                </c:pt>
                <c:pt idx="357">
                  <c:v>4320.0000000000073</c:v>
                </c:pt>
                <c:pt idx="358">
                  <c:v>4320.0000000000073</c:v>
                </c:pt>
                <c:pt idx="359">
                  <c:v>4476.0000000000073</c:v>
                </c:pt>
                <c:pt idx="360">
                  <c:v>4476.0000000000073</c:v>
                </c:pt>
                <c:pt idx="361">
                  <c:v>4302.0000000000073</c:v>
                </c:pt>
                <c:pt idx="362">
                  <c:v>4302.0000000000073</c:v>
                </c:pt>
                <c:pt idx="363">
                  <c:v>4302.0000000000073</c:v>
                </c:pt>
                <c:pt idx="364">
                  <c:v>4302.0000000000073</c:v>
                </c:pt>
                <c:pt idx="365">
                  <c:v>4302.0000000000073</c:v>
                </c:pt>
                <c:pt idx="366">
                  <c:v>4458.0000000000073</c:v>
                </c:pt>
                <c:pt idx="367">
                  <c:v>4458.0000000000073</c:v>
                </c:pt>
                <c:pt idx="368">
                  <c:v>4458.0000000000073</c:v>
                </c:pt>
                <c:pt idx="369">
                  <c:v>4458.0000000000073</c:v>
                </c:pt>
                <c:pt idx="370">
                  <c:v>4614.0000000000073</c:v>
                </c:pt>
                <c:pt idx="371">
                  <c:v>4770.0000000000073</c:v>
                </c:pt>
                <c:pt idx="372">
                  <c:v>4926.0000000000073</c:v>
                </c:pt>
                <c:pt idx="373">
                  <c:v>4869.0000000000073</c:v>
                </c:pt>
                <c:pt idx="374">
                  <c:v>4869.0000000000073</c:v>
                </c:pt>
                <c:pt idx="375">
                  <c:v>4869.0000000000073</c:v>
                </c:pt>
                <c:pt idx="376">
                  <c:v>5025.0000000000073</c:v>
                </c:pt>
                <c:pt idx="377">
                  <c:v>4922.0000000000073</c:v>
                </c:pt>
                <c:pt idx="378">
                  <c:v>5078.0000000000073</c:v>
                </c:pt>
                <c:pt idx="379">
                  <c:v>5018.0000000000073</c:v>
                </c:pt>
                <c:pt idx="380">
                  <c:v>4927.0000000000073</c:v>
                </c:pt>
                <c:pt idx="381">
                  <c:v>4927.0000000000073</c:v>
                </c:pt>
                <c:pt idx="382">
                  <c:v>4864.0000000000073</c:v>
                </c:pt>
                <c:pt idx="383">
                  <c:v>5020.0000000000073</c:v>
                </c:pt>
                <c:pt idx="384">
                  <c:v>5020.0000000000073</c:v>
                </c:pt>
                <c:pt idx="385">
                  <c:v>5020.0000000000073</c:v>
                </c:pt>
                <c:pt idx="386">
                  <c:v>5176.0000000000073</c:v>
                </c:pt>
                <c:pt idx="387">
                  <c:v>5332.0000000000073</c:v>
                </c:pt>
                <c:pt idx="388">
                  <c:v>5332.0000000000073</c:v>
                </c:pt>
                <c:pt idx="389">
                  <c:v>5332.0000000000073</c:v>
                </c:pt>
                <c:pt idx="390">
                  <c:v>5488.0000000000073</c:v>
                </c:pt>
                <c:pt idx="391">
                  <c:v>5488.0000000000073</c:v>
                </c:pt>
                <c:pt idx="392">
                  <c:v>5644.0000000000073</c:v>
                </c:pt>
                <c:pt idx="393">
                  <c:v>5644.0000000000073</c:v>
                </c:pt>
                <c:pt idx="394">
                  <c:v>5644.0000000000073</c:v>
                </c:pt>
                <c:pt idx="395">
                  <c:v>5800.0000000000073</c:v>
                </c:pt>
                <c:pt idx="396">
                  <c:v>5590.0000000000073</c:v>
                </c:pt>
                <c:pt idx="397">
                  <c:v>5477.0000000000073</c:v>
                </c:pt>
                <c:pt idx="398">
                  <c:v>5353.0000000000064</c:v>
                </c:pt>
                <c:pt idx="399">
                  <c:v>5353.0000000000064</c:v>
                </c:pt>
                <c:pt idx="400">
                  <c:v>5319.0000000000055</c:v>
                </c:pt>
                <c:pt idx="401">
                  <c:v>5319.0000000000055</c:v>
                </c:pt>
                <c:pt idx="402">
                  <c:v>5256.0000000000045</c:v>
                </c:pt>
                <c:pt idx="403">
                  <c:v>5412.0000000000045</c:v>
                </c:pt>
                <c:pt idx="404">
                  <c:v>5568.0000000000045</c:v>
                </c:pt>
                <c:pt idx="405">
                  <c:v>5568.0000000000045</c:v>
                </c:pt>
                <c:pt idx="406">
                  <c:v>5724.0000000000045</c:v>
                </c:pt>
                <c:pt idx="407">
                  <c:v>5724.0000000000045</c:v>
                </c:pt>
                <c:pt idx="408">
                  <c:v>5880.0000000000045</c:v>
                </c:pt>
                <c:pt idx="409">
                  <c:v>6036.0000000000045</c:v>
                </c:pt>
                <c:pt idx="410">
                  <c:v>6036.0000000000045</c:v>
                </c:pt>
                <c:pt idx="411">
                  <c:v>6036.0000000000045</c:v>
                </c:pt>
                <c:pt idx="412">
                  <c:v>6036.0000000000045</c:v>
                </c:pt>
                <c:pt idx="413">
                  <c:v>5977.0000000000045</c:v>
                </c:pt>
                <c:pt idx="414">
                  <c:v>5895.0000000000045</c:v>
                </c:pt>
                <c:pt idx="415">
                  <c:v>5895.0000000000045</c:v>
                </c:pt>
                <c:pt idx="416">
                  <c:v>6051.0000000000045</c:v>
                </c:pt>
                <c:pt idx="417">
                  <c:v>6051.0000000000045</c:v>
                </c:pt>
                <c:pt idx="418">
                  <c:v>6207.0000000000045</c:v>
                </c:pt>
                <c:pt idx="419">
                  <c:v>6207.0000000000045</c:v>
                </c:pt>
                <c:pt idx="420">
                  <c:v>6207.0000000000045</c:v>
                </c:pt>
                <c:pt idx="421">
                  <c:v>6207.0000000000045</c:v>
                </c:pt>
                <c:pt idx="422">
                  <c:v>6207.0000000000045</c:v>
                </c:pt>
                <c:pt idx="423">
                  <c:v>6207.0000000000045</c:v>
                </c:pt>
                <c:pt idx="424">
                  <c:v>6207.0000000000045</c:v>
                </c:pt>
                <c:pt idx="425">
                  <c:v>6107.0000000000045</c:v>
                </c:pt>
                <c:pt idx="426">
                  <c:v>6107.0000000000045</c:v>
                </c:pt>
                <c:pt idx="427">
                  <c:v>6059.0000000000045</c:v>
                </c:pt>
                <c:pt idx="428">
                  <c:v>6059.0000000000045</c:v>
                </c:pt>
                <c:pt idx="429">
                  <c:v>6059.0000000000045</c:v>
                </c:pt>
                <c:pt idx="430">
                  <c:v>5926.0000000000055</c:v>
                </c:pt>
                <c:pt idx="431">
                  <c:v>5853.0000000000055</c:v>
                </c:pt>
                <c:pt idx="432">
                  <c:v>6009.0000000000055</c:v>
                </c:pt>
                <c:pt idx="433">
                  <c:v>6009.0000000000055</c:v>
                </c:pt>
                <c:pt idx="434">
                  <c:v>6009.0000000000055</c:v>
                </c:pt>
                <c:pt idx="435">
                  <c:v>5943.0000000000055</c:v>
                </c:pt>
                <c:pt idx="436">
                  <c:v>5854.0000000000055</c:v>
                </c:pt>
                <c:pt idx="437">
                  <c:v>5854.0000000000055</c:v>
                </c:pt>
                <c:pt idx="438">
                  <c:v>5854.0000000000055</c:v>
                </c:pt>
                <c:pt idx="439">
                  <c:v>5854.0000000000055</c:v>
                </c:pt>
                <c:pt idx="440">
                  <c:v>5854.0000000000055</c:v>
                </c:pt>
                <c:pt idx="441">
                  <c:v>5854.0000000000055</c:v>
                </c:pt>
                <c:pt idx="442">
                  <c:v>5854.0000000000055</c:v>
                </c:pt>
                <c:pt idx="443">
                  <c:v>5789.0000000000055</c:v>
                </c:pt>
                <c:pt idx="444">
                  <c:v>5945.0000000000055</c:v>
                </c:pt>
                <c:pt idx="445">
                  <c:v>6101.0000000000055</c:v>
                </c:pt>
                <c:pt idx="446">
                  <c:v>6101.0000000000055</c:v>
                </c:pt>
                <c:pt idx="447">
                  <c:v>6101.0000000000055</c:v>
                </c:pt>
                <c:pt idx="448">
                  <c:v>6257.0000000000055</c:v>
                </c:pt>
                <c:pt idx="449">
                  <c:v>6257.0000000000055</c:v>
                </c:pt>
                <c:pt idx="450">
                  <c:v>6257.0000000000055</c:v>
                </c:pt>
                <c:pt idx="451">
                  <c:v>6142.0000000000045</c:v>
                </c:pt>
                <c:pt idx="452">
                  <c:v>6142.0000000000045</c:v>
                </c:pt>
                <c:pt idx="453">
                  <c:v>6093.0000000000045</c:v>
                </c:pt>
                <c:pt idx="454">
                  <c:v>6249.0000000000045</c:v>
                </c:pt>
                <c:pt idx="455">
                  <c:v>6178.0000000000045</c:v>
                </c:pt>
                <c:pt idx="456">
                  <c:v>6178.0000000000045</c:v>
                </c:pt>
                <c:pt idx="457">
                  <c:v>6178.0000000000045</c:v>
                </c:pt>
                <c:pt idx="458">
                  <c:v>6178.0000000000045</c:v>
                </c:pt>
                <c:pt idx="459">
                  <c:v>6088.0000000000055</c:v>
                </c:pt>
                <c:pt idx="460">
                  <c:v>5985.0000000000055</c:v>
                </c:pt>
                <c:pt idx="461">
                  <c:v>6141.0000000000055</c:v>
                </c:pt>
                <c:pt idx="462">
                  <c:v>6094.0000000000055</c:v>
                </c:pt>
                <c:pt idx="463">
                  <c:v>6094.0000000000055</c:v>
                </c:pt>
                <c:pt idx="464">
                  <c:v>5994.0000000000055</c:v>
                </c:pt>
                <c:pt idx="465">
                  <c:v>5904.0000000000045</c:v>
                </c:pt>
                <c:pt idx="466">
                  <c:v>5758.0000000000045</c:v>
                </c:pt>
                <c:pt idx="467">
                  <c:v>5914.0000000000045</c:v>
                </c:pt>
                <c:pt idx="468">
                  <c:v>6070.0000000000045</c:v>
                </c:pt>
                <c:pt idx="469">
                  <c:v>6070.0000000000045</c:v>
                </c:pt>
                <c:pt idx="470">
                  <c:v>6070.0000000000045</c:v>
                </c:pt>
                <c:pt idx="471">
                  <c:v>6070.0000000000045</c:v>
                </c:pt>
                <c:pt idx="472">
                  <c:v>6015.0000000000045</c:v>
                </c:pt>
                <c:pt idx="473">
                  <c:v>6015.0000000000045</c:v>
                </c:pt>
                <c:pt idx="474">
                  <c:v>5930.0000000000045</c:v>
                </c:pt>
                <c:pt idx="475">
                  <c:v>5930.0000000000045</c:v>
                </c:pt>
                <c:pt idx="476">
                  <c:v>6086.0000000000045</c:v>
                </c:pt>
                <c:pt idx="477">
                  <c:v>5969.0000000000036</c:v>
                </c:pt>
                <c:pt idx="478">
                  <c:v>6125.0000000000036</c:v>
                </c:pt>
                <c:pt idx="479">
                  <c:v>5996.0000000000027</c:v>
                </c:pt>
                <c:pt idx="480">
                  <c:v>5996.0000000000027</c:v>
                </c:pt>
                <c:pt idx="481">
                  <c:v>5996.0000000000027</c:v>
                </c:pt>
                <c:pt idx="482">
                  <c:v>5912.0000000000036</c:v>
                </c:pt>
                <c:pt idx="483">
                  <c:v>6068.0000000000036</c:v>
                </c:pt>
                <c:pt idx="484">
                  <c:v>6023.0000000000036</c:v>
                </c:pt>
                <c:pt idx="485">
                  <c:v>6023.0000000000036</c:v>
                </c:pt>
                <c:pt idx="486">
                  <c:v>6023.0000000000036</c:v>
                </c:pt>
                <c:pt idx="487">
                  <c:v>6023.0000000000036</c:v>
                </c:pt>
                <c:pt idx="488">
                  <c:v>6023.0000000000036</c:v>
                </c:pt>
                <c:pt idx="489">
                  <c:v>6023.0000000000036</c:v>
                </c:pt>
                <c:pt idx="490">
                  <c:v>6179.0000000000036</c:v>
                </c:pt>
                <c:pt idx="491">
                  <c:v>6179.0000000000036</c:v>
                </c:pt>
                <c:pt idx="492">
                  <c:v>6179.0000000000036</c:v>
                </c:pt>
                <c:pt idx="493">
                  <c:v>6117.0000000000027</c:v>
                </c:pt>
                <c:pt idx="494">
                  <c:v>6273.0000000000027</c:v>
                </c:pt>
                <c:pt idx="495">
                  <c:v>6215.0000000000027</c:v>
                </c:pt>
                <c:pt idx="496">
                  <c:v>6371.0000000000027</c:v>
                </c:pt>
                <c:pt idx="497">
                  <c:v>6527.0000000000027</c:v>
                </c:pt>
                <c:pt idx="498">
                  <c:v>6683.0000000000027</c:v>
                </c:pt>
                <c:pt idx="499">
                  <c:v>6683.0000000000027</c:v>
                </c:pt>
                <c:pt idx="500">
                  <c:v>6839.0000000000027</c:v>
                </c:pt>
              </c:numCache>
            </c:numRef>
          </c:val>
        </c:ser>
        <c:ser>
          <c:idx val="1"/>
          <c:order val="4"/>
          <c:tx>
            <c:v>EMA200</c:v>
          </c:tx>
          <c:marker>
            <c:symbol val="none"/>
          </c:marker>
          <c:val>
            <c:numRef>
              <c:f>Datos!$AX$7:$AX$551</c:f>
              <c:numCache>
                <c:formatCode>General</c:formatCode>
                <c:ptCount val="545"/>
                <c:pt idx="0">
                  <c:v>196</c:v>
                </c:pt>
                <c:pt idx="1">
                  <c:v>196</c:v>
                </c:pt>
                <c:pt idx="2">
                  <c:v>81.000000000000057</c:v>
                </c:pt>
                <c:pt idx="3">
                  <c:v>81.000000000000057</c:v>
                </c:pt>
                <c:pt idx="4">
                  <c:v>58.000000000000284</c:v>
                </c:pt>
                <c:pt idx="5">
                  <c:v>58.000000000000284</c:v>
                </c:pt>
                <c:pt idx="6">
                  <c:v>254.00000000000028</c:v>
                </c:pt>
                <c:pt idx="7">
                  <c:v>254.00000000000028</c:v>
                </c:pt>
                <c:pt idx="8">
                  <c:v>187.99999999999983</c:v>
                </c:pt>
                <c:pt idx="9">
                  <c:v>187.99999999999983</c:v>
                </c:pt>
                <c:pt idx="10">
                  <c:v>383.99999999999983</c:v>
                </c:pt>
                <c:pt idx="11">
                  <c:v>383.99999999999983</c:v>
                </c:pt>
                <c:pt idx="12">
                  <c:v>579.99999999999977</c:v>
                </c:pt>
                <c:pt idx="13">
                  <c:v>579.99999999999977</c:v>
                </c:pt>
                <c:pt idx="14">
                  <c:v>449.99999999999926</c:v>
                </c:pt>
                <c:pt idx="15">
                  <c:v>449.99999999999926</c:v>
                </c:pt>
                <c:pt idx="16">
                  <c:v>362.00000000000034</c:v>
                </c:pt>
                <c:pt idx="17">
                  <c:v>362.00000000000034</c:v>
                </c:pt>
                <c:pt idx="18">
                  <c:v>320.99999999999989</c:v>
                </c:pt>
                <c:pt idx="19">
                  <c:v>320.99999999999989</c:v>
                </c:pt>
                <c:pt idx="20">
                  <c:v>283.99999999999864</c:v>
                </c:pt>
                <c:pt idx="21">
                  <c:v>283.99999999999864</c:v>
                </c:pt>
                <c:pt idx="22">
                  <c:v>283.99999999999864</c:v>
                </c:pt>
                <c:pt idx="23">
                  <c:v>211.99999999999795</c:v>
                </c:pt>
                <c:pt idx="24">
                  <c:v>211.99999999999795</c:v>
                </c:pt>
                <c:pt idx="25">
                  <c:v>211.99999999999795</c:v>
                </c:pt>
                <c:pt idx="26">
                  <c:v>157.99999999999795</c:v>
                </c:pt>
                <c:pt idx="27">
                  <c:v>353.99999999999795</c:v>
                </c:pt>
                <c:pt idx="28">
                  <c:v>549.99999999999795</c:v>
                </c:pt>
                <c:pt idx="29">
                  <c:v>549.99999999999795</c:v>
                </c:pt>
                <c:pt idx="30">
                  <c:v>745.99999999999795</c:v>
                </c:pt>
                <c:pt idx="31">
                  <c:v>745.99999999999795</c:v>
                </c:pt>
                <c:pt idx="32">
                  <c:v>711.99999999999818</c:v>
                </c:pt>
                <c:pt idx="33">
                  <c:v>711.99999999999818</c:v>
                </c:pt>
                <c:pt idx="34">
                  <c:v>907.99999999999818</c:v>
                </c:pt>
                <c:pt idx="35">
                  <c:v>907.99999999999818</c:v>
                </c:pt>
                <c:pt idx="36">
                  <c:v>1103.9999999999982</c:v>
                </c:pt>
                <c:pt idx="37">
                  <c:v>1103.9999999999982</c:v>
                </c:pt>
                <c:pt idx="38">
                  <c:v>1299.9999999999982</c:v>
                </c:pt>
                <c:pt idx="39">
                  <c:v>1299.9999999999982</c:v>
                </c:pt>
                <c:pt idx="40">
                  <c:v>1495.9999999999982</c:v>
                </c:pt>
                <c:pt idx="41">
                  <c:v>1495.9999999999982</c:v>
                </c:pt>
                <c:pt idx="42">
                  <c:v>1348.9999999999989</c:v>
                </c:pt>
                <c:pt idx="43">
                  <c:v>1348.9999999999989</c:v>
                </c:pt>
                <c:pt idx="44">
                  <c:v>1544.9999999999989</c:v>
                </c:pt>
                <c:pt idx="45">
                  <c:v>1544.9999999999989</c:v>
                </c:pt>
                <c:pt idx="46">
                  <c:v>1740.9999999999989</c:v>
                </c:pt>
                <c:pt idx="47">
                  <c:v>1740.9999999999989</c:v>
                </c:pt>
                <c:pt idx="48">
                  <c:v>1740.9999999999989</c:v>
                </c:pt>
                <c:pt idx="49">
                  <c:v>1740.9999999999989</c:v>
                </c:pt>
                <c:pt idx="50">
                  <c:v>1936.9999999999989</c:v>
                </c:pt>
                <c:pt idx="51">
                  <c:v>1936.9999999999989</c:v>
                </c:pt>
                <c:pt idx="52">
                  <c:v>2132.9999999999991</c:v>
                </c:pt>
                <c:pt idx="53">
                  <c:v>2132.9999999999991</c:v>
                </c:pt>
                <c:pt idx="54">
                  <c:v>2084</c:v>
                </c:pt>
                <c:pt idx="55">
                  <c:v>2084</c:v>
                </c:pt>
                <c:pt idx="56">
                  <c:v>2280</c:v>
                </c:pt>
                <c:pt idx="57">
                  <c:v>2280</c:v>
                </c:pt>
                <c:pt idx="58">
                  <c:v>2187</c:v>
                </c:pt>
                <c:pt idx="59">
                  <c:v>2187</c:v>
                </c:pt>
                <c:pt idx="60">
                  <c:v>2136</c:v>
                </c:pt>
                <c:pt idx="61">
                  <c:v>2136</c:v>
                </c:pt>
                <c:pt idx="62">
                  <c:v>1999.9999999999977</c:v>
                </c:pt>
                <c:pt idx="63">
                  <c:v>1999.9999999999977</c:v>
                </c:pt>
                <c:pt idx="64">
                  <c:v>1877.999999999997</c:v>
                </c:pt>
                <c:pt idx="65">
                  <c:v>1877.999999999997</c:v>
                </c:pt>
                <c:pt idx="66">
                  <c:v>1638.9999999999977</c:v>
                </c:pt>
                <c:pt idx="67">
                  <c:v>1834.9999999999977</c:v>
                </c:pt>
                <c:pt idx="68">
                  <c:v>1834.9999999999977</c:v>
                </c:pt>
                <c:pt idx="69">
                  <c:v>1802.9999999999977</c:v>
                </c:pt>
                <c:pt idx="70">
                  <c:v>1802.9999999999977</c:v>
                </c:pt>
                <c:pt idx="71">
                  <c:v>1710.9999999999982</c:v>
                </c:pt>
                <c:pt idx="72">
                  <c:v>1710.9999999999982</c:v>
                </c:pt>
                <c:pt idx="73">
                  <c:v>1587.9999999999984</c:v>
                </c:pt>
                <c:pt idx="74">
                  <c:v>1587.9999999999984</c:v>
                </c:pt>
                <c:pt idx="75">
                  <c:v>1587.9999999999984</c:v>
                </c:pt>
                <c:pt idx="76">
                  <c:v>1783.9999999999984</c:v>
                </c:pt>
                <c:pt idx="77">
                  <c:v>1783.9999999999984</c:v>
                </c:pt>
                <c:pt idx="78">
                  <c:v>1689.9999999999977</c:v>
                </c:pt>
                <c:pt idx="79">
                  <c:v>1689.9999999999977</c:v>
                </c:pt>
                <c:pt idx="80">
                  <c:v>1885.9999999999977</c:v>
                </c:pt>
                <c:pt idx="81">
                  <c:v>1885.9999999999977</c:v>
                </c:pt>
                <c:pt idx="82">
                  <c:v>2081.9999999999977</c:v>
                </c:pt>
                <c:pt idx="83">
                  <c:v>2081.9999999999977</c:v>
                </c:pt>
                <c:pt idx="84">
                  <c:v>1991.9999999999964</c:v>
                </c:pt>
                <c:pt idx="85">
                  <c:v>1991.9999999999964</c:v>
                </c:pt>
                <c:pt idx="86">
                  <c:v>2187.9999999999964</c:v>
                </c:pt>
                <c:pt idx="87">
                  <c:v>2187.9999999999964</c:v>
                </c:pt>
                <c:pt idx="88">
                  <c:v>2103.9999999999955</c:v>
                </c:pt>
                <c:pt idx="89">
                  <c:v>2103.9999999999955</c:v>
                </c:pt>
                <c:pt idx="90">
                  <c:v>2000.9999999999973</c:v>
                </c:pt>
                <c:pt idx="91">
                  <c:v>2000.9999999999973</c:v>
                </c:pt>
                <c:pt idx="92">
                  <c:v>2196.9999999999973</c:v>
                </c:pt>
                <c:pt idx="93">
                  <c:v>2196.9999999999973</c:v>
                </c:pt>
                <c:pt idx="94">
                  <c:v>2392.9999999999973</c:v>
                </c:pt>
                <c:pt idx="95">
                  <c:v>2392.9999999999973</c:v>
                </c:pt>
                <c:pt idx="96">
                  <c:v>2588.9999999999973</c:v>
                </c:pt>
                <c:pt idx="97">
                  <c:v>2588.9999999999973</c:v>
                </c:pt>
                <c:pt idx="98">
                  <c:v>2784.9999999999973</c:v>
                </c:pt>
                <c:pt idx="99">
                  <c:v>2784.9999999999973</c:v>
                </c:pt>
                <c:pt idx="100">
                  <c:v>2743.9999999999968</c:v>
                </c:pt>
                <c:pt idx="101">
                  <c:v>2743.9999999999968</c:v>
                </c:pt>
                <c:pt idx="102">
                  <c:v>2939.9999999999968</c:v>
                </c:pt>
                <c:pt idx="103">
                  <c:v>2939.9999999999968</c:v>
                </c:pt>
                <c:pt idx="104">
                  <c:v>3135.9999999999968</c:v>
                </c:pt>
                <c:pt idx="105">
                  <c:v>3135.9999999999968</c:v>
                </c:pt>
                <c:pt idx="106">
                  <c:v>3089.9999999999982</c:v>
                </c:pt>
                <c:pt idx="107">
                  <c:v>3089.9999999999982</c:v>
                </c:pt>
                <c:pt idx="108">
                  <c:v>3285.9999999999982</c:v>
                </c:pt>
                <c:pt idx="109">
                  <c:v>3285.9999999999982</c:v>
                </c:pt>
                <c:pt idx="110">
                  <c:v>3481.9999999999982</c:v>
                </c:pt>
                <c:pt idx="111">
                  <c:v>3481.9999999999982</c:v>
                </c:pt>
                <c:pt idx="112">
                  <c:v>3461.9999999999986</c:v>
                </c:pt>
                <c:pt idx="113">
                  <c:v>3461.9999999999986</c:v>
                </c:pt>
                <c:pt idx="114">
                  <c:v>3461.9999999999986</c:v>
                </c:pt>
                <c:pt idx="115">
                  <c:v>3376.9999999999982</c:v>
                </c:pt>
                <c:pt idx="116">
                  <c:v>3376.9999999999982</c:v>
                </c:pt>
                <c:pt idx="117">
                  <c:v>3376.9999999999982</c:v>
                </c:pt>
                <c:pt idx="118">
                  <c:v>3376.9999999999982</c:v>
                </c:pt>
                <c:pt idx="119">
                  <c:v>3347.9999999999982</c:v>
                </c:pt>
                <c:pt idx="120">
                  <c:v>3347.9999999999982</c:v>
                </c:pt>
                <c:pt idx="121">
                  <c:v>3305.9999999999986</c:v>
                </c:pt>
                <c:pt idx="122">
                  <c:v>3305.9999999999986</c:v>
                </c:pt>
                <c:pt idx="123">
                  <c:v>3501.9999999999986</c:v>
                </c:pt>
                <c:pt idx="124">
                  <c:v>3501.9999999999986</c:v>
                </c:pt>
                <c:pt idx="125">
                  <c:v>3462.9999999999991</c:v>
                </c:pt>
                <c:pt idx="126">
                  <c:v>3462.9999999999991</c:v>
                </c:pt>
                <c:pt idx="127">
                  <c:v>3421.9999999999986</c:v>
                </c:pt>
                <c:pt idx="128">
                  <c:v>3421.9999999999986</c:v>
                </c:pt>
                <c:pt idx="129">
                  <c:v>3617.9999999999986</c:v>
                </c:pt>
                <c:pt idx="130">
                  <c:v>3617.9999999999986</c:v>
                </c:pt>
                <c:pt idx="131">
                  <c:v>3550.9999999999991</c:v>
                </c:pt>
                <c:pt idx="132">
                  <c:v>3550.9999999999991</c:v>
                </c:pt>
                <c:pt idx="133">
                  <c:v>3746.9999999999991</c:v>
                </c:pt>
                <c:pt idx="134">
                  <c:v>3746.9999999999991</c:v>
                </c:pt>
                <c:pt idx="135">
                  <c:v>3623.9999999999991</c:v>
                </c:pt>
                <c:pt idx="136">
                  <c:v>3623.9999999999991</c:v>
                </c:pt>
                <c:pt idx="137">
                  <c:v>3819.9999999999991</c:v>
                </c:pt>
                <c:pt idx="138">
                  <c:v>3819.9999999999991</c:v>
                </c:pt>
                <c:pt idx="139">
                  <c:v>3656.9999999999986</c:v>
                </c:pt>
                <c:pt idx="140">
                  <c:v>3656.9999999999986</c:v>
                </c:pt>
                <c:pt idx="141">
                  <c:v>3587.9999999999995</c:v>
                </c:pt>
                <c:pt idx="142">
                  <c:v>3587.9999999999995</c:v>
                </c:pt>
                <c:pt idx="143">
                  <c:v>3783.9999999999995</c:v>
                </c:pt>
                <c:pt idx="144">
                  <c:v>3783.9999999999995</c:v>
                </c:pt>
                <c:pt idx="145">
                  <c:v>3779.9999999999995</c:v>
                </c:pt>
                <c:pt idx="146">
                  <c:v>3779.9999999999995</c:v>
                </c:pt>
                <c:pt idx="147">
                  <c:v>3975.9999999999995</c:v>
                </c:pt>
                <c:pt idx="148">
                  <c:v>3975.9999999999995</c:v>
                </c:pt>
                <c:pt idx="149">
                  <c:v>4172</c:v>
                </c:pt>
                <c:pt idx="150">
                  <c:v>4172</c:v>
                </c:pt>
                <c:pt idx="151">
                  <c:v>4104.9999999999991</c:v>
                </c:pt>
                <c:pt idx="152">
                  <c:v>4104.9999999999991</c:v>
                </c:pt>
                <c:pt idx="153">
                  <c:v>3933.9999999999991</c:v>
                </c:pt>
                <c:pt idx="154">
                  <c:v>3933.9999999999991</c:v>
                </c:pt>
                <c:pt idx="155">
                  <c:v>3743.9999999999991</c:v>
                </c:pt>
                <c:pt idx="156">
                  <c:v>3743.9999999999991</c:v>
                </c:pt>
                <c:pt idx="157">
                  <c:v>3743.9999999999991</c:v>
                </c:pt>
                <c:pt idx="158">
                  <c:v>3743.9999999999991</c:v>
                </c:pt>
                <c:pt idx="159">
                  <c:v>3678</c:v>
                </c:pt>
                <c:pt idx="160">
                  <c:v>3678</c:v>
                </c:pt>
                <c:pt idx="161">
                  <c:v>3674</c:v>
                </c:pt>
                <c:pt idx="162">
                  <c:v>3632.9999999999995</c:v>
                </c:pt>
                <c:pt idx="163">
                  <c:v>3318.9999999999986</c:v>
                </c:pt>
                <c:pt idx="164">
                  <c:v>3274.9999999999982</c:v>
                </c:pt>
                <c:pt idx="165">
                  <c:v>3209.9999999999982</c:v>
                </c:pt>
                <c:pt idx="166">
                  <c:v>3070.9999999999986</c:v>
                </c:pt>
                <c:pt idx="167">
                  <c:v>3266.9999999999986</c:v>
                </c:pt>
                <c:pt idx="168">
                  <c:v>3266.9999999999986</c:v>
                </c:pt>
                <c:pt idx="169">
                  <c:v>3221.9999999999991</c:v>
                </c:pt>
                <c:pt idx="170">
                  <c:v>3221.9999999999991</c:v>
                </c:pt>
                <c:pt idx="171">
                  <c:v>3417.9999999999991</c:v>
                </c:pt>
                <c:pt idx="172">
                  <c:v>3417.9999999999991</c:v>
                </c:pt>
                <c:pt idx="173">
                  <c:v>3613.9999999999991</c:v>
                </c:pt>
                <c:pt idx="174">
                  <c:v>3613.9999999999991</c:v>
                </c:pt>
                <c:pt idx="175">
                  <c:v>3613.9999999999991</c:v>
                </c:pt>
                <c:pt idx="176">
                  <c:v>3809.9999999999991</c:v>
                </c:pt>
                <c:pt idx="177">
                  <c:v>3809.9999999999991</c:v>
                </c:pt>
                <c:pt idx="178">
                  <c:v>3769.9999999999991</c:v>
                </c:pt>
                <c:pt idx="179">
                  <c:v>3769.9999999999991</c:v>
                </c:pt>
                <c:pt idx="180">
                  <c:v>3518.9999999999991</c:v>
                </c:pt>
                <c:pt idx="181">
                  <c:v>3518.9999999999991</c:v>
                </c:pt>
                <c:pt idx="182">
                  <c:v>3375.9999999999991</c:v>
                </c:pt>
                <c:pt idx="183">
                  <c:v>3375.9999999999991</c:v>
                </c:pt>
                <c:pt idx="184">
                  <c:v>3375.9999999999991</c:v>
                </c:pt>
                <c:pt idx="185">
                  <c:v>3571.9999999999991</c:v>
                </c:pt>
                <c:pt idx="186">
                  <c:v>3571.9999999999991</c:v>
                </c:pt>
                <c:pt idx="187">
                  <c:v>3767.9999999999991</c:v>
                </c:pt>
                <c:pt idx="188">
                  <c:v>3767.9999999999991</c:v>
                </c:pt>
                <c:pt idx="189">
                  <c:v>3739.9999999999995</c:v>
                </c:pt>
                <c:pt idx="190">
                  <c:v>3739.9999999999995</c:v>
                </c:pt>
                <c:pt idx="191">
                  <c:v>3935.9999999999995</c:v>
                </c:pt>
                <c:pt idx="192">
                  <c:v>3935.9999999999995</c:v>
                </c:pt>
                <c:pt idx="193">
                  <c:v>4132</c:v>
                </c:pt>
                <c:pt idx="194">
                  <c:v>4132</c:v>
                </c:pt>
                <c:pt idx="195">
                  <c:v>4328</c:v>
                </c:pt>
                <c:pt idx="196">
                  <c:v>4328</c:v>
                </c:pt>
                <c:pt idx="197">
                  <c:v>4167.0000000000009</c:v>
                </c:pt>
                <c:pt idx="198">
                  <c:v>4167.0000000000009</c:v>
                </c:pt>
                <c:pt idx="199">
                  <c:v>4098.0000000000018</c:v>
                </c:pt>
                <c:pt idx="200">
                  <c:v>4098.0000000000018</c:v>
                </c:pt>
                <c:pt idx="201">
                  <c:v>3953.0000000000023</c:v>
                </c:pt>
                <c:pt idx="202">
                  <c:v>3953.0000000000023</c:v>
                </c:pt>
                <c:pt idx="203">
                  <c:v>4149.0000000000018</c:v>
                </c:pt>
                <c:pt idx="204">
                  <c:v>4149.0000000000018</c:v>
                </c:pt>
                <c:pt idx="205">
                  <c:v>3989.0000000000032</c:v>
                </c:pt>
                <c:pt idx="206">
                  <c:v>3989.0000000000032</c:v>
                </c:pt>
                <c:pt idx="207">
                  <c:v>4185.0000000000036</c:v>
                </c:pt>
                <c:pt idx="208">
                  <c:v>4185.0000000000036</c:v>
                </c:pt>
                <c:pt idx="209">
                  <c:v>4381.0000000000036</c:v>
                </c:pt>
                <c:pt idx="210">
                  <c:v>4381.0000000000036</c:v>
                </c:pt>
                <c:pt idx="211">
                  <c:v>4278.0000000000036</c:v>
                </c:pt>
                <c:pt idx="212">
                  <c:v>4278.0000000000036</c:v>
                </c:pt>
                <c:pt idx="213">
                  <c:v>4474.0000000000036</c:v>
                </c:pt>
                <c:pt idx="214">
                  <c:v>4474.0000000000036</c:v>
                </c:pt>
                <c:pt idx="215">
                  <c:v>4381.0000000000036</c:v>
                </c:pt>
                <c:pt idx="216">
                  <c:v>4381.0000000000036</c:v>
                </c:pt>
                <c:pt idx="217">
                  <c:v>4577.0000000000036</c:v>
                </c:pt>
                <c:pt idx="218">
                  <c:v>4172.0000000000027</c:v>
                </c:pt>
                <c:pt idx="219">
                  <c:v>4049.0000000000027</c:v>
                </c:pt>
                <c:pt idx="220">
                  <c:v>4049.0000000000027</c:v>
                </c:pt>
                <c:pt idx="221">
                  <c:v>4245.0000000000027</c:v>
                </c:pt>
                <c:pt idx="222">
                  <c:v>4245.0000000000027</c:v>
                </c:pt>
                <c:pt idx="223">
                  <c:v>4441.0000000000027</c:v>
                </c:pt>
                <c:pt idx="224">
                  <c:v>4441.0000000000027</c:v>
                </c:pt>
                <c:pt idx="225">
                  <c:v>4637.0000000000027</c:v>
                </c:pt>
                <c:pt idx="226">
                  <c:v>4637.0000000000027</c:v>
                </c:pt>
                <c:pt idx="227">
                  <c:v>4584.0000000000036</c:v>
                </c:pt>
                <c:pt idx="228">
                  <c:v>4584.0000000000036</c:v>
                </c:pt>
                <c:pt idx="229">
                  <c:v>4525.0000000000036</c:v>
                </c:pt>
                <c:pt idx="230">
                  <c:v>4525.0000000000036</c:v>
                </c:pt>
                <c:pt idx="231">
                  <c:v>4374.0000000000036</c:v>
                </c:pt>
                <c:pt idx="232">
                  <c:v>4374.0000000000036</c:v>
                </c:pt>
                <c:pt idx="233">
                  <c:v>4570.0000000000036</c:v>
                </c:pt>
                <c:pt idx="234">
                  <c:v>4570.0000000000036</c:v>
                </c:pt>
                <c:pt idx="235">
                  <c:v>4766.0000000000036</c:v>
                </c:pt>
                <c:pt idx="236">
                  <c:v>4766.0000000000036</c:v>
                </c:pt>
                <c:pt idx="237">
                  <c:v>4579.0000000000027</c:v>
                </c:pt>
                <c:pt idx="238">
                  <c:v>4579.0000000000027</c:v>
                </c:pt>
                <c:pt idx="239">
                  <c:v>4775.0000000000027</c:v>
                </c:pt>
                <c:pt idx="240">
                  <c:v>4775.0000000000027</c:v>
                </c:pt>
                <c:pt idx="241">
                  <c:v>4520.0000000000027</c:v>
                </c:pt>
                <c:pt idx="242">
                  <c:v>4520.0000000000027</c:v>
                </c:pt>
                <c:pt idx="243">
                  <c:v>4460.0000000000027</c:v>
                </c:pt>
                <c:pt idx="244">
                  <c:v>4460.0000000000027</c:v>
                </c:pt>
                <c:pt idx="245">
                  <c:v>4366.0000000000027</c:v>
                </c:pt>
                <c:pt idx="246">
                  <c:v>4077.0000000000027</c:v>
                </c:pt>
                <c:pt idx="247">
                  <c:v>4273.0000000000027</c:v>
                </c:pt>
                <c:pt idx="248">
                  <c:v>4273.0000000000027</c:v>
                </c:pt>
                <c:pt idx="249">
                  <c:v>4206.0000000000036</c:v>
                </c:pt>
                <c:pt idx="250">
                  <c:v>4206.0000000000036</c:v>
                </c:pt>
                <c:pt idx="251">
                  <c:v>4178.0000000000045</c:v>
                </c:pt>
                <c:pt idx="252">
                  <c:v>4178.0000000000045</c:v>
                </c:pt>
                <c:pt idx="253">
                  <c:v>4132.0000000000045</c:v>
                </c:pt>
                <c:pt idx="254">
                  <c:v>4132.0000000000045</c:v>
                </c:pt>
                <c:pt idx="255">
                  <c:v>4108.0000000000045</c:v>
                </c:pt>
                <c:pt idx="256">
                  <c:v>4108.0000000000045</c:v>
                </c:pt>
                <c:pt idx="257">
                  <c:v>4040.0000000000045</c:v>
                </c:pt>
                <c:pt idx="258">
                  <c:v>4040.0000000000045</c:v>
                </c:pt>
                <c:pt idx="259">
                  <c:v>3929.0000000000045</c:v>
                </c:pt>
                <c:pt idx="260">
                  <c:v>3929.0000000000045</c:v>
                </c:pt>
                <c:pt idx="261">
                  <c:v>3698.000000000005</c:v>
                </c:pt>
                <c:pt idx="262">
                  <c:v>3698.000000000005</c:v>
                </c:pt>
                <c:pt idx="263">
                  <c:v>3490.000000000005</c:v>
                </c:pt>
                <c:pt idx="264">
                  <c:v>3490.000000000005</c:v>
                </c:pt>
                <c:pt idx="265">
                  <c:v>3418.000000000005</c:v>
                </c:pt>
                <c:pt idx="266">
                  <c:v>3418.000000000005</c:v>
                </c:pt>
                <c:pt idx="267">
                  <c:v>3359.0000000000045</c:v>
                </c:pt>
                <c:pt idx="268">
                  <c:v>3359.0000000000045</c:v>
                </c:pt>
                <c:pt idx="269">
                  <c:v>3268.000000000005</c:v>
                </c:pt>
                <c:pt idx="270">
                  <c:v>3464.000000000005</c:v>
                </c:pt>
                <c:pt idx="271">
                  <c:v>3233.0000000000045</c:v>
                </c:pt>
                <c:pt idx="272">
                  <c:v>3429.0000000000045</c:v>
                </c:pt>
                <c:pt idx="273">
                  <c:v>3429.0000000000045</c:v>
                </c:pt>
                <c:pt idx="274">
                  <c:v>3338.000000000005</c:v>
                </c:pt>
                <c:pt idx="275">
                  <c:v>3338.000000000005</c:v>
                </c:pt>
                <c:pt idx="276">
                  <c:v>3298.000000000005</c:v>
                </c:pt>
                <c:pt idx="277">
                  <c:v>3298.000000000005</c:v>
                </c:pt>
                <c:pt idx="278">
                  <c:v>3214.0000000000045</c:v>
                </c:pt>
                <c:pt idx="279">
                  <c:v>3410.0000000000045</c:v>
                </c:pt>
                <c:pt idx="280">
                  <c:v>3410.0000000000045</c:v>
                </c:pt>
                <c:pt idx="281">
                  <c:v>3296.0000000000045</c:v>
                </c:pt>
                <c:pt idx="282">
                  <c:v>3296.0000000000045</c:v>
                </c:pt>
                <c:pt idx="283">
                  <c:v>3248.0000000000045</c:v>
                </c:pt>
                <c:pt idx="284">
                  <c:v>3248.0000000000045</c:v>
                </c:pt>
                <c:pt idx="285">
                  <c:v>3163.000000000005</c:v>
                </c:pt>
                <c:pt idx="286">
                  <c:v>3163.000000000005</c:v>
                </c:pt>
                <c:pt idx="287">
                  <c:v>3135.000000000005</c:v>
                </c:pt>
                <c:pt idx="288">
                  <c:v>3135.000000000005</c:v>
                </c:pt>
                <c:pt idx="289">
                  <c:v>3135.000000000005</c:v>
                </c:pt>
                <c:pt idx="290">
                  <c:v>3135.000000000005</c:v>
                </c:pt>
                <c:pt idx="291">
                  <c:v>3331.000000000005</c:v>
                </c:pt>
                <c:pt idx="292">
                  <c:v>3331.000000000005</c:v>
                </c:pt>
                <c:pt idx="293">
                  <c:v>3300.0000000000055</c:v>
                </c:pt>
                <c:pt idx="294">
                  <c:v>3300.0000000000055</c:v>
                </c:pt>
                <c:pt idx="295">
                  <c:v>3496.0000000000055</c:v>
                </c:pt>
                <c:pt idx="296">
                  <c:v>3496.0000000000055</c:v>
                </c:pt>
                <c:pt idx="297">
                  <c:v>3692.0000000000055</c:v>
                </c:pt>
                <c:pt idx="298">
                  <c:v>3888.0000000000055</c:v>
                </c:pt>
                <c:pt idx="299">
                  <c:v>3888.0000000000055</c:v>
                </c:pt>
                <c:pt idx="300">
                  <c:v>3843.0000000000059</c:v>
                </c:pt>
                <c:pt idx="301">
                  <c:v>3843.0000000000059</c:v>
                </c:pt>
                <c:pt idx="302">
                  <c:v>3724.0000000000059</c:v>
                </c:pt>
                <c:pt idx="303">
                  <c:v>3521.0000000000059</c:v>
                </c:pt>
                <c:pt idx="304">
                  <c:v>3521.0000000000059</c:v>
                </c:pt>
                <c:pt idx="305">
                  <c:v>3490.0000000000064</c:v>
                </c:pt>
                <c:pt idx="306">
                  <c:v>3490.0000000000064</c:v>
                </c:pt>
                <c:pt idx="307">
                  <c:v>3450.0000000000064</c:v>
                </c:pt>
                <c:pt idx="308">
                  <c:v>3405.0000000000068</c:v>
                </c:pt>
                <c:pt idx="309">
                  <c:v>3294.0000000000068</c:v>
                </c:pt>
                <c:pt idx="310">
                  <c:v>3490.0000000000068</c:v>
                </c:pt>
                <c:pt idx="311">
                  <c:v>3255.0000000000073</c:v>
                </c:pt>
                <c:pt idx="312">
                  <c:v>3451.0000000000073</c:v>
                </c:pt>
                <c:pt idx="313">
                  <c:v>3451.0000000000073</c:v>
                </c:pt>
                <c:pt idx="314">
                  <c:v>3378.0000000000073</c:v>
                </c:pt>
                <c:pt idx="315">
                  <c:v>3378.0000000000073</c:v>
                </c:pt>
                <c:pt idx="316">
                  <c:v>3316.0000000000073</c:v>
                </c:pt>
                <c:pt idx="317">
                  <c:v>3316.0000000000073</c:v>
                </c:pt>
                <c:pt idx="318">
                  <c:v>3512.0000000000073</c:v>
                </c:pt>
                <c:pt idx="319">
                  <c:v>3512.0000000000073</c:v>
                </c:pt>
                <c:pt idx="320">
                  <c:v>3348.0000000000073</c:v>
                </c:pt>
                <c:pt idx="321">
                  <c:v>3221.0000000000077</c:v>
                </c:pt>
                <c:pt idx="322">
                  <c:v>3221.0000000000077</c:v>
                </c:pt>
                <c:pt idx="323">
                  <c:v>3181.0000000000073</c:v>
                </c:pt>
                <c:pt idx="324">
                  <c:v>3181.0000000000073</c:v>
                </c:pt>
                <c:pt idx="325">
                  <c:v>3377.0000000000073</c:v>
                </c:pt>
                <c:pt idx="326">
                  <c:v>3377.0000000000073</c:v>
                </c:pt>
                <c:pt idx="327">
                  <c:v>3343.0000000000077</c:v>
                </c:pt>
                <c:pt idx="328">
                  <c:v>3343.0000000000077</c:v>
                </c:pt>
                <c:pt idx="329">
                  <c:v>3314.0000000000077</c:v>
                </c:pt>
                <c:pt idx="330">
                  <c:v>3314.0000000000077</c:v>
                </c:pt>
                <c:pt idx="331">
                  <c:v>3303.0000000000077</c:v>
                </c:pt>
                <c:pt idx="332">
                  <c:v>3303.0000000000077</c:v>
                </c:pt>
                <c:pt idx="333">
                  <c:v>3269.0000000000073</c:v>
                </c:pt>
                <c:pt idx="334">
                  <c:v>3269.0000000000073</c:v>
                </c:pt>
                <c:pt idx="335">
                  <c:v>3465.0000000000073</c:v>
                </c:pt>
                <c:pt idx="336">
                  <c:v>3465.0000000000073</c:v>
                </c:pt>
                <c:pt idx="337">
                  <c:v>3374.0000000000068</c:v>
                </c:pt>
                <c:pt idx="338">
                  <c:v>3374.0000000000068</c:v>
                </c:pt>
                <c:pt idx="339">
                  <c:v>3343.0000000000073</c:v>
                </c:pt>
                <c:pt idx="340">
                  <c:v>3343.0000000000073</c:v>
                </c:pt>
                <c:pt idx="341">
                  <c:v>3229.0000000000077</c:v>
                </c:pt>
                <c:pt idx="342">
                  <c:v>3229.0000000000077</c:v>
                </c:pt>
                <c:pt idx="343">
                  <c:v>3128.0000000000077</c:v>
                </c:pt>
                <c:pt idx="344">
                  <c:v>3128.0000000000077</c:v>
                </c:pt>
                <c:pt idx="345">
                  <c:v>3324.0000000000077</c:v>
                </c:pt>
                <c:pt idx="346">
                  <c:v>2922.0000000000082</c:v>
                </c:pt>
                <c:pt idx="347">
                  <c:v>2922.0000000000082</c:v>
                </c:pt>
                <c:pt idx="348">
                  <c:v>2922.0000000000082</c:v>
                </c:pt>
                <c:pt idx="349">
                  <c:v>2850.0000000000082</c:v>
                </c:pt>
                <c:pt idx="350">
                  <c:v>2850.0000000000082</c:v>
                </c:pt>
                <c:pt idx="351">
                  <c:v>2725.0000000000082</c:v>
                </c:pt>
                <c:pt idx="352">
                  <c:v>2725.0000000000082</c:v>
                </c:pt>
                <c:pt idx="353">
                  <c:v>2631.0000000000082</c:v>
                </c:pt>
                <c:pt idx="354">
                  <c:v>2631.0000000000082</c:v>
                </c:pt>
                <c:pt idx="355">
                  <c:v>2507.0000000000086</c:v>
                </c:pt>
                <c:pt idx="356">
                  <c:v>2703.0000000000086</c:v>
                </c:pt>
                <c:pt idx="357">
                  <c:v>2703.0000000000086</c:v>
                </c:pt>
                <c:pt idx="358">
                  <c:v>2607.0000000000086</c:v>
                </c:pt>
                <c:pt idx="359">
                  <c:v>2607.0000000000086</c:v>
                </c:pt>
                <c:pt idx="360">
                  <c:v>2533.0000000000091</c:v>
                </c:pt>
                <c:pt idx="361">
                  <c:v>2385.0000000000091</c:v>
                </c:pt>
                <c:pt idx="362">
                  <c:v>2353.0000000000091</c:v>
                </c:pt>
                <c:pt idx="363">
                  <c:v>2353.0000000000091</c:v>
                </c:pt>
                <c:pt idx="364">
                  <c:v>2335.0000000000091</c:v>
                </c:pt>
                <c:pt idx="365">
                  <c:v>2335.0000000000091</c:v>
                </c:pt>
                <c:pt idx="366">
                  <c:v>2531.0000000000091</c:v>
                </c:pt>
                <c:pt idx="367">
                  <c:v>2531.0000000000091</c:v>
                </c:pt>
                <c:pt idx="368">
                  <c:v>2522.0000000000095</c:v>
                </c:pt>
                <c:pt idx="369">
                  <c:v>2522.0000000000095</c:v>
                </c:pt>
                <c:pt idx="370">
                  <c:v>2718.0000000000095</c:v>
                </c:pt>
                <c:pt idx="371">
                  <c:v>2718.0000000000095</c:v>
                </c:pt>
                <c:pt idx="372">
                  <c:v>2914.0000000000095</c:v>
                </c:pt>
                <c:pt idx="373">
                  <c:v>2914.0000000000095</c:v>
                </c:pt>
                <c:pt idx="374">
                  <c:v>2854.00000000001</c:v>
                </c:pt>
                <c:pt idx="375">
                  <c:v>2854.00000000001</c:v>
                </c:pt>
                <c:pt idx="376">
                  <c:v>3050.00000000001</c:v>
                </c:pt>
                <c:pt idx="377">
                  <c:v>3050.00000000001</c:v>
                </c:pt>
                <c:pt idx="378">
                  <c:v>3246.00000000001</c:v>
                </c:pt>
                <c:pt idx="379">
                  <c:v>3246.00000000001</c:v>
                </c:pt>
                <c:pt idx="380">
                  <c:v>3181.00000000001</c:v>
                </c:pt>
                <c:pt idx="381">
                  <c:v>3181.00000000001</c:v>
                </c:pt>
                <c:pt idx="382">
                  <c:v>3144.00000000001</c:v>
                </c:pt>
                <c:pt idx="383">
                  <c:v>3144.00000000001</c:v>
                </c:pt>
                <c:pt idx="384">
                  <c:v>3144.00000000001</c:v>
                </c:pt>
                <c:pt idx="385">
                  <c:v>3137.00000000001</c:v>
                </c:pt>
                <c:pt idx="386">
                  <c:v>3137.00000000001</c:v>
                </c:pt>
                <c:pt idx="387">
                  <c:v>3137.00000000001</c:v>
                </c:pt>
                <c:pt idx="388">
                  <c:v>3085.0000000000105</c:v>
                </c:pt>
                <c:pt idx="389">
                  <c:v>3085.0000000000105</c:v>
                </c:pt>
                <c:pt idx="390">
                  <c:v>3085.0000000000105</c:v>
                </c:pt>
                <c:pt idx="391">
                  <c:v>3048.0000000000105</c:v>
                </c:pt>
                <c:pt idx="392">
                  <c:v>3048.0000000000105</c:v>
                </c:pt>
                <c:pt idx="393">
                  <c:v>3048.0000000000105</c:v>
                </c:pt>
                <c:pt idx="394">
                  <c:v>3001.0000000000105</c:v>
                </c:pt>
                <c:pt idx="395">
                  <c:v>3001.0000000000105</c:v>
                </c:pt>
                <c:pt idx="396">
                  <c:v>2817.0000000000109</c:v>
                </c:pt>
                <c:pt idx="397">
                  <c:v>2730.0000000000109</c:v>
                </c:pt>
                <c:pt idx="398">
                  <c:v>2730.0000000000109</c:v>
                </c:pt>
                <c:pt idx="399">
                  <c:v>2634.0000000000109</c:v>
                </c:pt>
                <c:pt idx="400">
                  <c:v>2626.0000000000105</c:v>
                </c:pt>
                <c:pt idx="401">
                  <c:v>2626.0000000000105</c:v>
                </c:pt>
                <c:pt idx="402">
                  <c:v>2589.00000000001</c:v>
                </c:pt>
                <c:pt idx="403">
                  <c:v>2589.00000000001</c:v>
                </c:pt>
                <c:pt idx="404">
                  <c:v>2589.00000000001</c:v>
                </c:pt>
                <c:pt idx="405">
                  <c:v>2544.0000000000095</c:v>
                </c:pt>
                <c:pt idx="406">
                  <c:v>2544.0000000000095</c:v>
                </c:pt>
                <c:pt idx="407">
                  <c:v>2446.00000000001</c:v>
                </c:pt>
                <c:pt idx="408">
                  <c:v>2446.00000000001</c:v>
                </c:pt>
                <c:pt idx="409">
                  <c:v>2390.0000000000105</c:v>
                </c:pt>
                <c:pt idx="410">
                  <c:v>2244.0000000000109</c:v>
                </c:pt>
                <c:pt idx="411">
                  <c:v>2090.0000000000109</c:v>
                </c:pt>
                <c:pt idx="412">
                  <c:v>2037.0000000000114</c:v>
                </c:pt>
                <c:pt idx="413">
                  <c:v>2004.0000000000114</c:v>
                </c:pt>
                <c:pt idx="414">
                  <c:v>2004.0000000000114</c:v>
                </c:pt>
                <c:pt idx="415">
                  <c:v>1966.0000000000109</c:v>
                </c:pt>
                <c:pt idx="416">
                  <c:v>1966.0000000000109</c:v>
                </c:pt>
                <c:pt idx="417">
                  <c:v>1966.0000000000109</c:v>
                </c:pt>
                <c:pt idx="418">
                  <c:v>2162.0000000000109</c:v>
                </c:pt>
                <c:pt idx="419">
                  <c:v>2162.0000000000109</c:v>
                </c:pt>
                <c:pt idx="420">
                  <c:v>2358.0000000000109</c:v>
                </c:pt>
                <c:pt idx="421">
                  <c:v>2358.0000000000109</c:v>
                </c:pt>
                <c:pt idx="422">
                  <c:v>2554.0000000000109</c:v>
                </c:pt>
                <c:pt idx="423">
                  <c:v>2554.0000000000109</c:v>
                </c:pt>
                <c:pt idx="424">
                  <c:v>2503.0000000000109</c:v>
                </c:pt>
                <c:pt idx="425">
                  <c:v>2503.0000000000109</c:v>
                </c:pt>
                <c:pt idx="426">
                  <c:v>2492.0000000000109</c:v>
                </c:pt>
                <c:pt idx="427">
                  <c:v>2492.0000000000109</c:v>
                </c:pt>
                <c:pt idx="428">
                  <c:v>2405.0000000000105</c:v>
                </c:pt>
                <c:pt idx="429">
                  <c:v>2405.0000000000105</c:v>
                </c:pt>
                <c:pt idx="430">
                  <c:v>2298.0000000000109</c:v>
                </c:pt>
                <c:pt idx="431">
                  <c:v>2298.0000000000109</c:v>
                </c:pt>
                <c:pt idx="432">
                  <c:v>2494.0000000000109</c:v>
                </c:pt>
                <c:pt idx="433">
                  <c:v>2494.0000000000109</c:v>
                </c:pt>
                <c:pt idx="434">
                  <c:v>2690.0000000000109</c:v>
                </c:pt>
                <c:pt idx="435">
                  <c:v>2690.0000000000109</c:v>
                </c:pt>
                <c:pt idx="436">
                  <c:v>2627.0000000000105</c:v>
                </c:pt>
                <c:pt idx="437">
                  <c:v>2627.0000000000105</c:v>
                </c:pt>
                <c:pt idx="438">
                  <c:v>2541.0000000000105</c:v>
                </c:pt>
                <c:pt idx="439">
                  <c:v>2541.0000000000105</c:v>
                </c:pt>
                <c:pt idx="440">
                  <c:v>2531.0000000000109</c:v>
                </c:pt>
                <c:pt idx="441">
                  <c:v>2531.0000000000109</c:v>
                </c:pt>
                <c:pt idx="442">
                  <c:v>2502.0000000000109</c:v>
                </c:pt>
                <c:pt idx="443">
                  <c:v>2502.0000000000109</c:v>
                </c:pt>
                <c:pt idx="444">
                  <c:v>2698.0000000000109</c:v>
                </c:pt>
                <c:pt idx="445">
                  <c:v>2698.0000000000109</c:v>
                </c:pt>
                <c:pt idx="446">
                  <c:v>2663.0000000000109</c:v>
                </c:pt>
                <c:pt idx="447">
                  <c:v>2663.0000000000109</c:v>
                </c:pt>
                <c:pt idx="448">
                  <c:v>2859.0000000000109</c:v>
                </c:pt>
                <c:pt idx="449">
                  <c:v>2859.0000000000109</c:v>
                </c:pt>
                <c:pt idx="450">
                  <c:v>2774.0000000000123</c:v>
                </c:pt>
                <c:pt idx="451">
                  <c:v>2774.0000000000123</c:v>
                </c:pt>
                <c:pt idx="452">
                  <c:v>2702.0000000000132</c:v>
                </c:pt>
                <c:pt idx="453">
                  <c:v>2702.0000000000132</c:v>
                </c:pt>
                <c:pt idx="454">
                  <c:v>2898.0000000000132</c:v>
                </c:pt>
                <c:pt idx="455">
                  <c:v>2898.0000000000132</c:v>
                </c:pt>
                <c:pt idx="456">
                  <c:v>2864.0000000000136</c:v>
                </c:pt>
                <c:pt idx="457">
                  <c:v>2864.0000000000136</c:v>
                </c:pt>
                <c:pt idx="458">
                  <c:v>2845.0000000000146</c:v>
                </c:pt>
                <c:pt idx="459">
                  <c:v>2845.0000000000146</c:v>
                </c:pt>
                <c:pt idx="460">
                  <c:v>2768.0000000000141</c:v>
                </c:pt>
                <c:pt idx="461">
                  <c:v>2768.0000000000141</c:v>
                </c:pt>
                <c:pt idx="462">
                  <c:v>2747.0000000000141</c:v>
                </c:pt>
                <c:pt idx="463">
                  <c:v>2747.0000000000141</c:v>
                </c:pt>
                <c:pt idx="464">
                  <c:v>2673.0000000000136</c:v>
                </c:pt>
                <c:pt idx="465">
                  <c:v>2673.0000000000136</c:v>
                </c:pt>
                <c:pt idx="466">
                  <c:v>2553.0000000000141</c:v>
                </c:pt>
                <c:pt idx="467">
                  <c:v>2553.0000000000141</c:v>
                </c:pt>
                <c:pt idx="468">
                  <c:v>2553.0000000000141</c:v>
                </c:pt>
                <c:pt idx="469">
                  <c:v>2500.0000000000146</c:v>
                </c:pt>
                <c:pt idx="470">
                  <c:v>2500.0000000000146</c:v>
                </c:pt>
                <c:pt idx="471">
                  <c:v>2479.0000000000146</c:v>
                </c:pt>
                <c:pt idx="472">
                  <c:v>2479.0000000000146</c:v>
                </c:pt>
                <c:pt idx="473">
                  <c:v>2433.0000000000159</c:v>
                </c:pt>
                <c:pt idx="474">
                  <c:v>2433.0000000000159</c:v>
                </c:pt>
                <c:pt idx="475">
                  <c:v>2365.0000000000159</c:v>
                </c:pt>
                <c:pt idx="476">
                  <c:v>2365.0000000000159</c:v>
                </c:pt>
                <c:pt idx="477">
                  <c:v>2274.0000000000155</c:v>
                </c:pt>
                <c:pt idx="478">
                  <c:v>2470.0000000000155</c:v>
                </c:pt>
                <c:pt idx="479">
                  <c:v>2470.0000000000155</c:v>
                </c:pt>
                <c:pt idx="480">
                  <c:v>2446.000000000015</c:v>
                </c:pt>
                <c:pt idx="481">
                  <c:v>2446.000000000015</c:v>
                </c:pt>
                <c:pt idx="482">
                  <c:v>2388.0000000000159</c:v>
                </c:pt>
                <c:pt idx="483">
                  <c:v>2388.0000000000159</c:v>
                </c:pt>
                <c:pt idx="484">
                  <c:v>2388.0000000000159</c:v>
                </c:pt>
                <c:pt idx="485">
                  <c:v>2306.0000000000159</c:v>
                </c:pt>
                <c:pt idx="486">
                  <c:v>2306.0000000000159</c:v>
                </c:pt>
                <c:pt idx="487">
                  <c:v>2225.0000000000155</c:v>
                </c:pt>
                <c:pt idx="488">
                  <c:v>2225.0000000000155</c:v>
                </c:pt>
                <c:pt idx="489">
                  <c:v>2194.000000000015</c:v>
                </c:pt>
                <c:pt idx="490">
                  <c:v>2194.000000000015</c:v>
                </c:pt>
                <c:pt idx="491">
                  <c:v>2194.000000000015</c:v>
                </c:pt>
                <c:pt idx="492">
                  <c:v>2088.0000000000155</c:v>
                </c:pt>
                <c:pt idx="493">
                  <c:v>2088.0000000000155</c:v>
                </c:pt>
                <c:pt idx="494">
                  <c:v>2284.0000000000155</c:v>
                </c:pt>
                <c:pt idx="495">
                  <c:v>2284.0000000000155</c:v>
                </c:pt>
                <c:pt idx="496">
                  <c:v>2480.0000000000155</c:v>
                </c:pt>
                <c:pt idx="497">
                  <c:v>2480.0000000000155</c:v>
                </c:pt>
                <c:pt idx="498">
                  <c:v>2480.0000000000155</c:v>
                </c:pt>
                <c:pt idx="499">
                  <c:v>2278.0000000000164</c:v>
                </c:pt>
                <c:pt idx="500">
                  <c:v>2474.0000000000164</c:v>
                </c:pt>
              </c:numCache>
            </c:numRef>
          </c:val>
        </c:ser>
        <c:ser>
          <c:idx val="2"/>
          <c:order val="5"/>
          <c:tx>
            <c:v>ELS_horario</c:v>
          </c:tx>
          <c:marker>
            <c:symbol val="none"/>
          </c:marker>
          <c:val>
            <c:numRef>
              <c:f>Datos!$AF$7:$AF$507</c:f>
              <c:numCache>
                <c:formatCode>General</c:formatCode>
                <c:ptCount val="501"/>
                <c:pt idx="0">
                  <c:v>156</c:v>
                </c:pt>
                <c:pt idx="1">
                  <c:v>72.000000000000796</c:v>
                </c:pt>
                <c:pt idx="2">
                  <c:v>-68.999999999999147</c:v>
                </c:pt>
                <c:pt idx="3">
                  <c:v>-68.999999999999147</c:v>
                </c:pt>
                <c:pt idx="4">
                  <c:v>-117.99999999999892</c:v>
                </c:pt>
                <c:pt idx="5">
                  <c:v>38.00000000000108</c:v>
                </c:pt>
                <c:pt idx="6">
                  <c:v>194.00000000000108</c:v>
                </c:pt>
                <c:pt idx="7">
                  <c:v>194.00000000000108</c:v>
                </c:pt>
                <c:pt idx="8">
                  <c:v>194.00000000000108</c:v>
                </c:pt>
                <c:pt idx="9">
                  <c:v>194.00000000000108</c:v>
                </c:pt>
                <c:pt idx="10">
                  <c:v>350.00000000000108</c:v>
                </c:pt>
                <c:pt idx="11">
                  <c:v>350.00000000000108</c:v>
                </c:pt>
                <c:pt idx="12">
                  <c:v>506.00000000000108</c:v>
                </c:pt>
                <c:pt idx="13">
                  <c:v>390.00000000000114</c:v>
                </c:pt>
                <c:pt idx="14">
                  <c:v>390.00000000000114</c:v>
                </c:pt>
                <c:pt idx="15">
                  <c:v>244.00000000000148</c:v>
                </c:pt>
                <c:pt idx="16">
                  <c:v>130.00000000000256</c:v>
                </c:pt>
                <c:pt idx="17">
                  <c:v>130.00000000000256</c:v>
                </c:pt>
                <c:pt idx="18">
                  <c:v>130.00000000000256</c:v>
                </c:pt>
                <c:pt idx="19">
                  <c:v>286.00000000000256</c:v>
                </c:pt>
                <c:pt idx="20">
                  <c:v>286.00000000000256</c:v>
                </c:pt>
                <c:pt idx="21">
                  <c:v>442.00000000000256</c:v>
                </c:pt>
                <c:pt idx="22">
                  <c:v>442.00000000000256</c:v>
                </c:pt>
                <c:pt idx="23">
                  <c:v>344.00000000000188</c:v>
                </c:pt>
                <c:pt idx="24">
                  <c:v>344.00000000000188</c:v>
                </c:pt>
                <c:pt idx="25">
                  <c:v>201.00000000000091</c:v>
                </c:pt>
                <c:pt idx="26">
                  <c:v>121.00000000000091</c:v>
                </c:pt>
                <c:pt idx="27">
                  <c:v>277.00000000000091</c:v>
                </c:pt>
                <c:pt idx="28">
                  <c:v>433.00000000000091</c:v>
                </c:pt>
                <c:pt idx="29">
                  <c:v>278.00000000000091</c:v>
                </c:pt>
                <c:pt idx="30">
                  <c:v>434.00000000000091</c:v>
                </c:pt>
                <c:pt idx="31">
                  <c:v>434.00000000000091</c:v>
                </c:pt>
                <c:pt idx="32">
                  <c:v>374.00000000000119</c:v>
                </c:pt>
                <c:pt idx="33">
                  <c:v>260.00000000000085</c:v>
                </c:pt>
                <c:pt idx="34">
                  <c:v>260.00000000000085</c:v>
                </c:pt>
                <c:pt idx="35">
                  <c:v>260.00000000000085</c:v>
                </c:pt>
                <c:pt idx="36">
                  <c:v>416.00000000000085</c:v>
                </c:pt>
                <c:pt idx="37">
                  <c:v>416.00000000000085</c:v>
                </c:pt>
                <c:pt idx="38">
                  <c:v>572.00000000000091</c:v>
                </c:pt>
                <c:pt idx="39">
                  <c:v>496.00000000000153</c:v>
                </c:pt>
                <c:pt idx="40">
                  <c:v>652.00000000000159</c:v>
                </c:pt>
                <c:pt idx="41">
                  <c:v>569.00000000000148</c:v>
                </c:pt>
                <c:pt idx="42">
                  <c:v>396.00000000000222</c:v>
                </c:pt>
                <c:pt idx="43">
                  <c:v>552.00000000000227</c:v>
                </c:pt>
                <c:pt idx="44">
                  <c:v>708.00000000000227</c:v>
                </c:pt>
                <c:pt idx="45">
                  <c:v>708.00000000000227</c:v>
                </c:pt>
                <c:pt idx="46">
                  <c:v>864.00000000000227</c:v>
                </c:pt>
                <c:pt idx="47">
                  <c:v>1020.0000000000023</c:v>
                </c:pt>
                <c:pt idx="48">
                  <c:v>1176.0000000000023</c:v>
                </c:pt>
                <c:pt idx="49">
                  <c:v>1176.0000000000023</c:v>
                </c:pt>
                <c:pt idx="50">
                  <c:v>1332.0000000000023</c:v>
                </c:pt>
                <c:pt idx="51">
                  <c:v>1332.0000000000023</c:v>
                </c:pt>
                <c:pt idx="52">
                  <c:v>1488.0000000000023</c:v>
                </c:pt>
                <c:pt idx="53">
                  <c:v>1373.0000000000027</c:v>
                </c:pt>
                <c:pt idx="54">
                  <c:v>1298.0000000000039</c:v>
                </c:pt>
                <c:pt idx="55">
                  <c:v>1298.0000000000039</c:v>
                </c:pt>
                <c:pt idx="56">
                  <c:v>1454.0000000000039</c:v>
                </c:pt>
                <c:pt idx="57">
                  <c:v>1454.0000000000039</c:v>
                </c:pt>
                <c:pt idx="58">
                  <c:v>1335.0000000000039</c:v>
                </c:pt>
                <c:pt idx="59">
                  <c:v>1335.0000000000039</c:v>
                </c:pt>
                <c:pt idx="60">
                  <c:v>1491.0000000000039</c:v>
                </c:pt>
                <c:pt idx="61">
                  <c:v>1278.0000000000055</c:v>
                </c:pt>
                <c:pt idx="62">
                  <c:v>1116.0000000000032</c:v>
                </c:pt>
                <c:pt idx="63">
                  <c:v>1272.0000000000032</c:v>
                </c:pt>
                <c:pt idx="64">
                  <c:v>1124.0000000000025</c:v>
                </c:pt>
                <c:pt idx="65">
                  <c:v>1037.0000000000005</c:v>
                </c:pt>
                <c:pt idx="66">
                  <c:v>772.00000000000102</c:v>
                </c:pt>
                <c:pt idx="67">
                  <c:v>928.00000000000102</c:v>
                </c:pt>
                <c:pt idx="68">
                  <c:v>688.00000000000159</c:v>
                </c:pt>
                <c:pt idx="69">
                  <c:v>688.00000000000159</c:v>
                </c:pt>
                <c:pt idx="70">
                  <c:v>688.00000000000159</c:v>
                </c:pt>
                <c:pt idx="71">
                  <c:v>570.00000000000205</c:v>
                </c:pt>
                <c:pt idx="72">
                  <c:v>570.00000000000205</c:v>
                </c:pt>
                <c:pt idx="73">
                  <c:v>570.00000000000205</c:v>
                </c:pt>
                <c:pt idx="74">
                  <c:v>726.00000000000205</c:v>
                </c:pt>
                <c:pt idx="75">
                  <c:v>726.00000000000205</c:v>
                </c:pt>
                <c:pt idx="76">
                  <c:v>882.00000000000205</c:v>
                </c:pt>
                <c:pt idx="77">
                  <c:v>1038.000000000002</c:v>
                </c:pt>
                <c:pt idx="78">
                  <c:v>1038.000000000002</c:v>
                </c:pt>
                <c:pt idx="79">
                  <c:v>1038.000000000002</c:v>
                </c:pt>
                <c:pt idx="80">
                  <c:v>1194.000000000002</c:v>
                </c:pt>
                <c:pt idx="81">
                  <c:v>1350.000000000002</c:v>
                </c:pt>
                <c:pt idx="82">
                  <c:v>1506.000000000002</c:v>
                </c:pt>
                <c:pt idx="83">
                  <c:v>1506.000000000002</c:v>
                </c:pt>
                <c:pt idx="84">
                  <c:v>1506.000000000002</c:v>
                </c:pt>
                <c:pt idx="85">
                  <c:v>1506.000000000002</c:v>
                </c:pt>
                <c:pt idx="86">
                  <c:v>1662.000000000002</c:v>
                </c:pt>
                <c:pt idx="87">
                  <c:v>1662.000000000002</c:v>
                </c:pt>
                <c:pt idx="88">
                  <c:v>1662.000000000002</c:v>
                </c:pt>
                <c:pt idx="89">
                  <c:v>1818.000000000002</c:v>
                </c:pt>
                <c:pt idx="90">
                  <c:v>1689.0000000000041</c:v>
                </c:pt>
                <c:pt idx="91">
                  <c:v>1845.0000000000041</c:v>
                </c:pt>
                <c:pt idx="92">
                  <c:v>2001.0000000000041</c:v>
                </c:pt>
                <c:pt idx="93">
                  <c:v>2157.0000000000041</c:v>
                </c:pt>
                <c:pt idx="94">
                  <c:v>2313.0000000000041</c:v>
                </c:pt>
                <c:pt idx="95">
                  <c:v>2313.0000000000041</c:v>
                </c:pt>
                <c:pt idx="96">
                  <c:v>2313.0000000000041</c:v>
                </c:pt>
                <c:pt idx="97">
                  <c:v>2070.0000000000018</c:v>
                </c:pt>
                <c:pt idx="98">
                  <c:v>2226.0000000000018</c:v>
                </c:pt>
                <c:pt idx="99">
                  <c:v>2226.0000000000018</c:v>
                </c:pt>
                <c:pt idx="100">
                  <c:v>2226.0000000000018</c:v>
                </c:pt>
                <c:pt idx="101">
                  <c:v>2382.0000000000018</c:v>
                </c:pt>
                <c:pt idx="102">
                  <c:v>2538.0000000000018</c:v>
                </c:pt>
                <c:pt idx="103">
                  <c:v>2538.0000000000018</c:v>
                </c:pt>
                <c:pt idx="104">
                  <c:v>2694.0000000000018</c:v>
                </c:pt>
                <c:pt idx="105">
                  <c:v>2694.0000000000018</c:v>
                </c:pt>
                <c:pt idx="106">
                  <c:v>2694.0000000000018</c:v>
                </c:pt>
                <c:pt idx="107">
                  <c:v>2694.0000000000018</c:v>
                </c:pt>
                <c:pt idx="108">
                  <c:v>2694.0000000000018</c:v>
                </c:pt>
                <c:pt idx="109">
                  <c:v>2575.0000000000032</c:v>
                </c:pt>
                <c:pt idx="110">
                  <c:v>2731.0000000000032</c:v>
                </c:pt>
                <c:pt idx="111">
                  <c:v>2731.0000000000032</c:v>
                </c:pt>
                <c:pt idx="112">
                  <c:v>2685.0000000000036</c:v>
                </c:pt>
                <c:pt idx="113">
                  <c:v>2841.0000000000036</c:v>
                </c:pt>
                <c:pt idx="114">
                  <c:v>2997.0000000000036</c:v>
                </c:pt>
                <c:pt idx="115">
                  <c:v>2997.0000000000036</c:v>
                </c:pt>
                <c:pt idx="116">
                  <c:v>3153.0000000000036</c:v>
                </c:pt>
                <c:pt idx="117">
                  <c:v>3309.0000000000036</c:v>
                </c:pt>
                <c:pt idx="118">
                  <c:v>3309.0000000000036</c:v>
                </c:pt>
                <c:pt idx="119">
                  <c:v>3309.0000000000036</c:v>
                </c:pt>
                <c:pt idx="120">
                  <c:v>3226.0000000000036</c:v>
                </c:pt>
                <c:pt idx="121">
                  <c:v>3158.0000000000041</c:v>
                </c:pt>
                <c:pt idx="122">
                  <c:v>3158.0000000000041</c:v>
                </c:pt>
                <c:pt idx="123">
                  <c:v>3314.0000000000041</c:v>
                </c:pt>
                <c:pt idx="124">
                  <c:v>3314.0000000000041</c:v>
                </c:pt>
                <c:pt idx="125">
                  <c:v>3314.0000000000041</c:v>
                </c:pt>
                <c:pt idx="126">
                  <c:v>3314.0000000000041</c:v>
                </c:pt>
                <c:pt idx="127">
                  <c:v>3314.0000000000041</c:v>
                </c:pt>
                <c:pt idx="128">
                  <c:v>3314.0000000000041</c:v>
                </c:pt>
                <c:pt idx="129">
                  <c:v>3470.0000000000041</c:v>
                </c:pt>
                <c:pt idx="130">
                  <c:v>3470.0000000000041</c:v>
                </c:pt>
                <c:pt idx="131">
                  <c:v>3626.0000000000041</c:v>
                </c:pt>
                <c:pt idx="132">
                  <c:v>3626.0000000000041</c:v>
                </c:pt>
                <c:pt idx="133">
                  <c:v>3782.0000000000041</c:v>
                </c:pt>
                <c:pt idx="134">
                  <c:v>3938.0000000000041</c:v>
                </c:pt>
                <c:pt idx="135">
                  <c:v>3938.0000000000041</c:v>
                </c:pt>
                <c:pt idx="136">
                  <c:v>4094.0000000000041</c:v>
                </c:pt>
                <c:pt idx="137">
                  <c:v>4250.0000000000036</c:v>
                </c:pt>
                <c:pt idx="138">
                  <c:v>3936.0000000000045</c:v>
                </c:pt>
                <c:pt idx="139">
                  <c:v>3936.0000000000045</c:v>
                </c:pt>
                <c:pt idx="140">
                  <c:v>3936.0000000000045</c:v>
                </c:pt>
                <c:pt idx="141">
                  <c:v>3841.0000000000055</c:v>
                </c:pt>
                <c:pt idx="142">
                  <c:v>3721.000000000005</c:v>
                </c:pt>
                <c:pt idx="143">
                  <c:v>3877.000000000005</c:v>
                </c:pt>
                <c:pt idx="144">
                  <c:v>3877.000000000005</c:v>
                </c:pt>
                <c:pt idx="145">
                  <c:v>3877.000000000005</c:v>
                </c:pt>
                <c:pt idx="146">
                  <c:v>3877.000000000005</c:v>
                </c:pt>
                <c:pt idx="147">
                  <c:v>4033.000000000005</c:v>
                </c:pt>
                <c:pt idx="148">
                  <c:v>4189.0000000000055</c:v>
                </c:pt>
                <c:pt idx="149">
                  <c:v>4345.0000000000055</c:v>
                </c:pt>
                <c:pt idx="150">
                  <c:v>4345.0000000000055</c:v>
                </c:pt>
                <c:pt idx="151">
                  <c:v>4252.0000000000045</c:v>
                </c:pt>
                <c:pt idx="152">
                  <c:v>4252.0000000000045</c:v>
                </c:pt>
                <c:pt idx="153">
                  <c:v>4055.0000000000045</c:v>
                </c:pt>
                <c:pt idx="154">
                  <c:v>4211.0000000000045</c:v>
                </c:pt>
                <c:pt idx="155">
                  <c:v>4211.0000000000045</c:v>
                </c:pt>
                <c:pt idx="156">
                  <c:v>4367.0000000000045</c:v>
                </c:pt>
                <c:pt idx="157">
                  <c:v>4523.0000000000045</c:v>
                </c:pt>
                <c:pt idx="158">
                  <c:v>4679.0000000000045</c:v>
                </c:pt>
                <c:pt idx="159">
                  <c:v>4679.0000000000045</c:v>
                </c:pt>
                <c:pt idx="160">
                  <c:v>4679.0000000000045</c:v>
                </c:pt>
                <c:pt idx="161">
                  <c:v>4679.0000000000045</c:v>
                </c:pt>
                <c:pt idx="162">
                  <c:v>4679.0000000000045</c:v>
                </c:pt>
                <c:pt idx="163">
                  <c:v>4679.0000000000045</c:v>
                </c:pt>
                <c:pt idx="164">
                  <c:v>4679.0000000000045</c:v>
                </c:pt>
                <c:pt idx="165">
                  <c:v>4679.0000000000045</c:v>
                </c:pt>
                <c:pt idx="166">
                  <c:v>4514.0000000000055</c:v>
                </c:pt>
                <c:pt idx="167">
                  <c:v>4670.0000000000055</c:v>
                </c:pt>
                <c:pt idx="168">
                  <c:v>4670.0000000000055</c:v>
                </c:pt>
                <c:pt idx="169">
                  <c:v>4599.0000000000055</c:v>
                </c:pt>
                <c:pt idx="170">
                  <c:v>4599.0000000000055</c:v>
                </c:pt>
                <c:pt idx="171">
                  <c:v>4599.0000000000055</c:v>
                </c:pt>
                <c:pt idx="172">
                  <c:v>4599.0000000000055</c:v>
                </c:pt>
                <c:pt idx="173">
                  <c:v>4755.0000000000055</c:v>
                </c:pt>
                <c:pt idx="174">
                  <c:v>4911.0000000000055</c:v>
                </c:pt>
                <c:pt idx="175">
                  <c:v>4911.0000000000055</c:v>
                </c:pt>
                <c:pt idx="176">
                  <c:v>4911.0000000000055</c:v>
                </c:pt>
                <c:pt idx="177">
                  <c:v>4823.0000000000055</c:v>
                </c:pt>
                <c:pt idx="178">
                  <c:v>4823.0000000000055</c:v>
                </c:pt>
                <c:pt idx="179">
                  <c:v>4778.0000000000064</c:v>
                </c:pt>
                <c:pt idx="180">
                  <c:v>4778.0000000000064</c:v>
                </c:pt>
                <c:pt idx="181">
                  <c:v>4722.0000000000055</c:v>
                </c:pt>
                <c:pt idx="182">
                  <c:v>4722.0000000000055</c:v>
                </c:pt>
                <c:pt idx="183">
                  <c:v>4722.0000000000055</c:v>
                </c:pt>
                <c:pt idx="184">
                  <c:v>4878.0000000000055</c:v>
                </c:pt>
                <c:pt idx="185">
                  <c:v>5034.0000000000055</c:v>
                </c:pt>
                <c:pt idx="186">
                  <c:v>5034.0000000000055</c:v>
                </c:pt>
                <c:pt idx="187">
                  <c:v>5034.0000000000055</c:v>
                </c:pt>
                <c:pt idx="188">
                  <c:v>5034.0000000000055</c:v>
                </c:pt>
                <c:pt idx="189">
                  <c:v>5034.0000000000055</c:v>
                </c:pt>
                <c:pt idx="190">
                  <c:v>4890.0000000000055</c:v>
                </c:pt>
                <c:pt idx="191">
                  <c:v>4890.0000000000055</c:v>
                </c:pt>
                <c:pt idx="192">
                  <c:v>4818.0000000000055</c:v>
                </c:pt>
                <c:pt idx="193">
                  <c:v>4974.0000000000055</c:v>
                </c:pt>
                <c:pt idx="194">
                  <c:v>4974.0000000000055</c:v>
                </c:pt>
                <c:pt idx="195">
                  <c:v>5130.0000000000055</c:v>
                </c:pt>
                <c:pt idx="196">
                  <c:v>5286.0000000000055</c:v>
                </c:pt>
                <c:pt idx="197">
                  <c:v>5286.0000000000055</c:v>
                </c:pt>
                <c:pt idx="198">
                  <c:v>5286.0000000000055</c:v>
                </c:pt>
                <c:pt idx="199">
                  <c:v>5191.0000000000064</c:v>
                </c:pt>
                <c:pt idx="200">
                  <c:v>5084.0000000000064</c:v>
                </c:pt>
                <c:pt idx="201">
                  <c:v>4913.0000000000064</c:v>
                </c:pt>
                <c:pt idx="202">
                  <c:v>5069.0000000000064</c:v>
                </c:pt>
                <c:pt idx="203">
                  <c:v>5225.0000000000064</c:v>
                </c:pt>
                <c:pt idx="204">
                  <c:v>5009.0000000000064</c:v>
                </c:pt>
                <c:pt idx="205">
                  <c:v>4823.0000000000073</c:v>
                </c:pt>
                <c:pt idx="206">
                  <c:v>4823.0000000000073</c:v>
                </c:pt>
                <c:pt idx="207">
                  <c:v>4823.0000000000073</c:v>
                </c:pt>
                <c:pt idx="208">
                  <c:v>4823.0000000000073</c:v>
                </c:pt>
                <c:pt idx="209">
                  <c:v>4823.0000000000073</c:v>
                </c:pt>
                <c:pt idx="210">
                  <c:v>4823.0000000000073</c:v>
                </c:pt>
                <c:pt idx="211">
                  <c:v>4694.0000000000073</c:v>
                </c:pt>
                <c:pt idx="212">
                  <c:v>4588.0000000000073</c:v>
                </c:pt>
                <c:pt idx="213">
                  <c:v>4744.0000000000073</c:v>
                </c:pt>
                <c:pt idx="214">
                  <c:v>4744.0000000000073</c:v>
                </c:pt>
                <c:pt idx="215">
                  <c:v>4744.0000000000073</c:v>
                </c:pt>
                <c:pt idx="216">
                  <c:v>4900.0000000000073</c:v>
                </c:pt>
                <c:pt idx="217">
                  <c:v>5056.0000000000073</c:v>
                </c:pt>
                <c:pt idx="218">
                  <c:v>5056.0000000000073</c:v>
                </c:pt>
                <c:pt idx="219">
                  <c:v>4907.0000000000073</c:v>
                </c:pt>
                <c:pt idx="220">
                  <c:v>5063.0000000000073</c:v>
                </c:pt>
                <c:pt idx="221">
                  <c:v>5219.0000000000073</c:v>
                </c:pt>
                <c:pt idx="222">
                  <c:v>5219.0000000000073</c:v>
                </c:pt>
                <c:pt idx="223">
                  <c:v>5375.0000000000073</c:v>
                </c:pt>
                <c:pt idx="224">
                  <c:v>5375.0000000000073</c:v>
                </c:pt>
                <c:pt idx="225">
                  <c:v>5375.0000000000073</c:v>
                </c:pt>
                <c:pt idx="226">
                  <c:v>5375.0000000000073</c:v>
                </c:pt>
                <c:pt idx="227">
                  <c:v>5375.0000000000073</c:v>
                </c:pt>
                <c:pt idx="228">
                  <c:v>5375.0000000000073</c:v>
                </c:pt>
                <c:pt idx="229">
                  <c:v>5375.0000000000073</c:v>
                </c:pt>
                <c:pt idx="230">
                  <c:v>5285.0000000000073</c:v>
                </c:pt>
                <c:pt idx="231">
                  <c:v>5441.0000000000073</c:v>
                </c:pt>
                <c:pt idx="232">
                  <c:v>5441.0000000000073</c:v>
                </c:pt>
                <c:pt idx="233">
                  <c:v>5597.0000000000073</c:v>
                </c:pt>
                <c:pt idx="234">
                  <c:v>5597.0000000000073</c:v>
                </c:pt>
                <c:pt idx="235">
                  <c:v>5753.0000000000073</c:v>
                </c:pt>
                <c:pt idx="236">
                  <c:v>5616.0000000000073</c:v>
                </c:pt>
                <c:pt idx="237">
                  <c:v>5616.0000000000073</c:v>
                </c:pt>
                <c:pt idx="238">
                  <c:v>5616.0000000000073</c:v>
                </c:pt>
                <c:pt idx="239">
                  <c:v>5772.0000000000073</c:v>
                </c:pt>
                <c:pt idx="240">
                  <c:v>5610.0000000000073</c:v>
                </c:pt>
                <c:pt idx="241">
                  <c:v>5610.0000000000073</c:v>
                </c:pt>
                <c:pt idx="242">
                  <c:v>5766.0000000000073</c:v>
                </c:pt>
                <c:pt idx="243">
                  <c:v>5766.0000000000073</c:v>
                </c:pt>
                <c:pt idx="244">
                  <c:v>5722.0000000000073</c:v>
                </c:pt>
                <c:pt idx="245">
                  <c:v>5878.0000000000073</c:v>
                </c:pt>
                <c:pt idx="246">
                  <c:v>5878.0000000000073</c:v>
                </c:pt>
                <c:pt idx="247">
                  <c:v>6034.0000000000073</c:v>
                </c:pt>
                <c:pt idx="248">
                  <c:v>5946.0000000000073</c:v>
                </c:pt>
                <c:pt idx="249">
                  <c:v>5946.0000000000073</c:v>
                </c:pt>
                <c:pt idx="250">
                  <c:v>5946.0000000000073</c:v>
                </c:pt>
                <c:pt idx="251">
                  <c:v>5946.0000000000073</c:v>
                </c:pt>
                <c:pt idx="252">
                  <c:v>5946.0000000000073</c:v>
                </c:pt>
                <c:pt idx="253">
                  <c:v>5946.0000000000073</c:v>
                </c:pt>
                <c:pt idx="254">
                  <c:v>5946.0000000000073</c:v>
                </c:pt>
                <c:pt idx="255">
                  <c:v>5896.0000000000073</c:v>
                </c:pt>
                <c:pt idx="256">
                  <c:v>5814.0000000000073</c:v>
                </c:pt>
                <c:pt idx="257">
                  <c:v>5814.0000000000073</c:v>
                </c:pt>
                <c:pt idx="258">
                  <c:v>5814.0000000000073</c:v>
                </c:pt>
                <c:pt idx="259">
                  <c:v>5677.0000000000073</c:v>
                </c:pt>
                <c:pt idx="260">
                  <c:v>5511.0000000000073</c:v>
                </c:pt>
                <c:pt idx="261">
                  <c:v>5511.0000000000073</c:v>
                </c:pt>
                <c:pt idx="262">
                  <c:v>5511.0000000000073</c:v>
                </c:pt>
                <c:pt idx="263">
                  <c:v>5511.0000000000073</c:v>
                </c:pt>
                <c:pt idx="264">
                  <c:v>5511.0000000000073</c:v>
                </c:pt>
                <c:pt idx="265">
                  <c:v>5511.0000000000073</c:v>
                </c:pt>
                <c:pt idx="266">
                  <c:v>5511.0000000000073</c:v>
                </c:pt>
                <c:pt idx="267">
                  <c:v>5426.0000000000073</c:v>
                </c:pt>
                <c:pt idx="268">
                  <c:v>5582.0000000000073</c:v>
                </c:pt>
                <c:pt idx="269">
                  <c:v>5465.0000000000073</c:v>
                </c:pt>
                <c:pt idx="270">
                  <c:v>5621.0000000000073</c:v>
                </c:pt>
                <c:pt idx="271">
                  <c:v>5364.0000000000073</c:v>
                </c:pt>
                <c:pt idx="272">
                  <c:v>5364.0000000000073</c:v>
                </c:pt>
                <c:pt idx="273">
                  <c:v>5364.0000000000073</c:v>
                </c:pt>
                <c:pt idx="274">
                  <c:v>5247.0000000000073</c:v>
                </c:pt>
                <c:pt idx="275">
                  <c:v>5247.0000000000073</c:v>
                </c:pt>
                <c:pt idx="276">
                  <c:v>5247.0000000000073</c:v>
                </c:pt>
                <c:pt idx="277">
                  <c:v>5403.0000000000073</c:v>
                </c:pt>
                <c:pt idx="278">
                  <c:v>5293.0000000000073</c:v>
                </c:pt>
                <c:pt idx="279">
                  <c:v>5449.0000000000073</c:v>
                </c:pt>
                <c:pt idx="280">
                  <c:v>5449.0000000000073</c:v>
                </c:pt>
                <c:pt idx="281">
                  <c:v>5309.0000000000073</c:v>
                </c:pt>
                <c:pt idx="282">
                  <c:v>5309.0000000000073</c:v>
                </c:pt>
                <c:pt idx="283">
                  <c:v>5309.0000000000073</c:v>
                </c:pt>
                <c:pt idx="284">
                  <c:v>5309.0000000000073</c:v>
                </c:pt>
                <c:pt idx="285">
                  <c:v>5198.0000000000082</c:v>
                </c:pt>
                <c:pt idx="286">
                  <c:v>5198.0000000000082</c:v>
                </c:pt>
                <c:pt idx="287">
                  <c:v>5198.0000000000082</c:v>
                </c:pt>
                <c:pt idx="288">
                  <c:v>5354.0000000000082</c:v>
                </c:pt>
                <c:pt idx="289">
                  <c:v>5510.0000000000082</c:v>
                </c:pt>
                <c:pt idx="290">
                  <c:v>5510.0000000000082</c:v>
                </c:pt>
                <c:pt idx="291">
                  <c:v>5666.0000000000082</c:v>
                </c:pt>
                <c:pt idx="292">
                  <c:v>5666.0000000000082</c:v>
                </c:pt>
                <c:pt idx="293">
                  <c:v>5666.0000000000082</c:v>
                </c:pt>
                <c:pt idx="294">
                  <c:v>5666.0000000000082</c:v>
                </c:pt>
                <c:pt idx="295">
                  <c:v>5822.0000000000082</c:v>
                </c:pt>
                <c:pt idx="296">
                  <c:v>5822.0000000000082</c:v>
                </c:pt>
                <c:pt idx="297">
                  <c:v>5978.0000000000082</c:v>
                </c:pt>
                <c:pt idx="298">
                  <c:v>5978.0000000000082</c:v>
                </c:pt>
                <c:pt idx="299">
                  <c:v>5978.0000000000082</c:v>
                </c:pt>
                <c:pt idx="300">
                  <c:v>5978.0000000000082</c:v>
                </c:pt>
                <c:pt idx="301">
                  <c:v>6134.0000000000082</c:v>
                </c:pt>
                <c:pt idx="302">
                  <c:v>6290.0000000000082</c:v>
                </c:pt>
                <c:pt idx="303">
                  <c:v>6061.0000000000082</c:v>
                </c:pt>
                <c:pt idx="304">
                  <c:v>6061.0000000000082</c:v>
                </c:pt>
                <c:pt idx="305">
                  <c:v>6061.0000000000082</c:v>
                </c:pt>
                <c:pt idx="306">
                  <c:v>6217.0000000000082</c:v>
                </c:pt>
                <c:pt idx="307">
                  <c:v>6217.0000000000082</c:v>
                </c:pt>
                <c:pt idx="308">
                  <c:v>6217.0000000000082</c:v>
                </c:pt>
                <c:pt idx="309">
                  <c:v>6217.0000000000082</c:v>
                </c:pt>
                <c:pt idx="310">
                  <c:v>6373.0000000000082</c:v>
                </c:pt>
                <c:pt idx="311">
                  <c:v>6373.0000000000082</c:v>
                </c:pt>
                <c:pt idx="312">
                  <c:v>6373.0000000000082</c:v>
                </c:pt>
                <c:pt idx="313">
                  <c:v>6284.0000000000082</c:v>
                </c:pt>
                <c:pt idx="314">
                  <c:v>6284.0000000000082</c:v>
                </c:pt>
                <c:pt idx="315">
                  <c:v>6284.0000000000082</c:v>
                </c:pt>
                <c:pt idx="316">
                  <c:v>6284.0000000000082</c:v>
                </c:pt>
                <c:pt idx="317">
                  <c:v>6182.0000000000082</c:v>
                </c:pt>
                <c:pt idx="318">
                  <c:v>6338.0000000000082</c:v>
                </c:pt>
                <c:pt idx="319">
                  <c:v>6494.0000000000082</c:v>
                </c:pt>
                <c:pt idx="320">
                  <c:v>6494.0000000000082</c:v>
                </c:pt>
                <c:pt idx="321">
                  <c:v>6341.0000000000082</c:v>
                </c:pt>
                <c:pt idx="322">
                  <c:v>6341.0000000000082</c:v>
                </c:pt>
                <c:pt idx="323">
                  <c:v>6341.0000000000082</c:v>
                </c:pt>
                <c:pt idx="324">
                  <c:v>6341.0000000000082</c:v>
                </c:pt>
                <c:pt idx="325">
                  <c:v>6341.0000000000082</c:v>
                </c:pt>
                <c:pt idx="326">
                  <c:v>6341.0000000000082</c:v>
                </c:pt>
                <c:pt idx="327">
                  <c:v>6341.0000000000082</c:v>
                </c:pt>
                <c:pt idx="328">
                  <c:v>6341.0000000000082</c:v>
                </c:pt>
                <c:pt idx="329">
                  <c:v>6341.0000000000082</c:v>
                </c:pt>
                <c:pt idx="330">
                  <c:v>6341.0000000000082</c:v>
                </c:pt>
                <c:pt idx="331">
                  <c:v>6341.0000000000082</c:v>
                </c:pt>
                <c:pt idx="332">
                  <c:v>6341.0000000000082</c:v>
                </c:pt>
                <c:pt idx="333">
                  <c:v>6341.0000000000082</c:v>
                </c:pt>
                <c:pt idx="334">
                  <c:v>6272.0000000000091</c:v>
                </c:pt>
                <c:pt idx="335">
                  <c:v>6272.0000000000091</c:v>
                </c:pt>
                <c:pt idx="336">
                  <c:v>6272.0000000000091</c:v>
                </c:pt>
                <c:pt idx="337">
                  <c:v>6272.0000000000091</c:v>
                </c:pt>
                <c:pt idx="338">
                  <c:v>6166.0000000000082</c:v>
                </c:pt>
                <c:pt idx="339">
                  <c:v>6109.0000000000082</c:v>
                </c:pt>
                <c:pt idx="340">
                  <c:v>6109.0000000000082</c:v>
                </c:pt>
                <c:pt idx="341">
                  <c:v>6109.0000000000082</c:v>
                </c:pt>
                <c:pt idx="342">
                  <c:v>6265.0000000000082</c:v>
                </c:pt>
                <c:pt idx="343">
                  <c:v>6265.0000000000082</c:v>
                </c:pt>
                <c:pt idx="344">
                  <c:v>6139.0000000000082</c:v>
                </c:pt>
                <c:pt idx="345">
                  <c:v>6295.0000000000082</c:v>
                </c:pt>
                <c:pt idx="346">
                  <c:v>6295.0000000000082</c:v>
                </c:pt>
                <c:pt idx="347">
                  <c:v>6451.0000000000082</c:v>
                </c:pt>
                <c:pt idx="348">
                  <c:v>6607.0000000000082</c:v>
                </c:pt>
                <c:pt idx="349">
                  <c:v>6509.0000000000082</c:v>
                </c:pt>
                <c:pt idx="350">
                  <c:v>6509.0000000000082</c:v>
                </c:pt>
                <c:pt idx="351">
                  <c:v>6509.0000000000082</c:v>
                </c:pt>
                <c:pt idx="352">
                  <c:v>6509.0000000000082</c:v>
                </c:pt>
                <c:pt idx="353">
                  <c:v>6665.0000000000082</c:v>
                </c:pt>
                <c:pt idx="354">
                  <c:v>6665.0000000000082</c:v>
                </c:pt>
                <c:pt idx="355">
                  <c:v>6665.0000000000082</c:v>
                </c:pt>
                <c:pt idx="356">
                  <c:v>6665.0000000000082</c:v>
                </c:pt>
                <c:pt idx="357">
                  <c:v>6665.0000000000082</c:v>
                </c:pt>
                <c:pt idx="358">
                  <c:v>6543.0000000000082</c:v>
                </c:pt>
                <c:pt idx="359">
                  <c:v>6699.0000000000082</c:v>
                </c:pt>
                <c:pt idx="360">
                  <c:v>6699.0000000000082</c:v>
                </c:pt>
                <c:pt idx="361">
                  <c:v>6525.0000000000082</c:v>
                </c:pt>
                <c:pt idx="362">
                  <c:v>6525.0000000000082</c:v>
                </c:pt>
                <c:pt idx="363">
                  <c:v>6525.0000000000082</c:v>
                </c:pt>
                <c:pt idx="364">
                  <c:v>6525.0000000000082</c:v>
                </c:pt>
                <c:pt idx="365">
                  <c:v>6525.0000000000082</c:v>
                </c:pt>
                <c:pt idx="366">
                  <c:v>6681.0000000000082</c:v>
                </c:pt>
                <c:pt idx="367">
                  <c:v>6681.0000000000082</c:v>
                </c:pt>
                <c:pt idx="368">
                  <c:v>6681.0000000000082</c:v>
                </c:pt>
                <c:pt idx="369">
                  <c:v>6681.0000000000082</c:v>
                </c:pt>
                <c:pt idx="370">
                  <c:v>6837.0000000000082</c:v>
                </c:pt>
                <c:pt idx="371">
                  <c:v>6993.0000000000082</c:v>
                </c:pt>
                <c:pt idx="372">
                  <c:v>7149.0000000000082</c:v>
                </c:pt>
                <c:pt idx="373">
                  <c:v>7149.0000000000082</c:v>
                </c:pt>
                <c:pt idx="374">
                  <c:v>7149.0000000000082</c:v>
                </c:pt>
                <c:pt idx="375">
                  <c:v>7149.0000000000082</c:v>
                </c:pt>
                <c:pt idx="376">
                  <c:v>7305.0000000000082</c:v>
                </c:pt>
                <c:pt idx="377">
                  <c:v>7202.0000000000082</c:v>
                </c:pt>
                <c:pt idx="378">
                  <c:v>7358.0000000000082</c:v>
                </c:pt>
                <c:pt idx="379">
                  <c:v>7298.0000000000082</c:v>
                </c:pt>
                <c:pt idx="380">
                  <c:v>7207.0000000000082</c:v>
                </c:pt>
                <c:pt idx="381">
                  <c:v>7207.0000000000082</c:v>
                </c:pt>
                <c:pt idx="382">
                  <c:v>7207.0000000000082</c:v>
                </c:pt>
                <c:pt idx="383">
                  <c:v>7363.0000000000082</c:v>
                </c:pt>
                <c:pt idx="384">
                  <c:v>7363.0000000000082</c:v>
                </c:pt>
                <c:pt idx="385">
                  <c:v>7363.0000000000082</c:v>
                </c:pt>
                <c:pt idx="386">
                  <c:v>7519.0000000000082</c:v>
                </c:pt>
                <c:pt idx="387">
                  <c:v>7675.0000000000082</c:v>
                </c:pt>
                <c:pt idx="388">
                  <c:v>7675.0000000000082</c:v>
                </c:pt>
                <c:pt idx="389">
                  <c:v>7831.0000000000082</c:v>
                </c:pt>
                <c:pt idx="390">
                  <c:v>7987.0000000000082</c:v>
                </c:pt>
                <c:pt idx="391">
                  <c:v>7987.0000000000082</c:v>
                </c:pt>
                <c:pt idx="392">
                  <c:v>7987.0000000000082</c:v>
                </c:pt>
                <c:pt idx="393">
                  <c:v>7987.0000000000082</c:v>
                </c:pt>
                <c:pt idx="394">
                  <c:v>7914.0000000000082</c:v>
                </c:pt>
                <c:pt idx="395">
                  <c:v>8070.0000000000082</c:v>
                </c:pt>
                <c:pt idx="396">
                  <c:v>7860.0000000000082</c:v>
                </c:pt>
                <c:pt idx="397">
                  <c:v>7860.0000000000082</c:v>
                </c:pt>
                <c:pt idx="398">
                  <c:v>7736.0000000000073</c:v>
                </c:pt>
                <c:pt idx="399">
                  <c:v>7614.0000000000073</c:v>
                </c:pt>
                <c:pt idx="400">
                  <c:v>7614.0000000000073</c:v>
                </c:pt>
                <c:pt idx="401">
                  <c:v>7614.0000000000073</c:v>
                </c:pt>
                <c:pt idx="402">
                  <c:v>7551.0000000000064</c:v>
                </c:pt>
                <c:pt idx="403">
                  <c:v>7551.0000000000064</c:v>
                </c:pt>
                <c:pt idx="404">
                  <c:v>7551.0000000000064</c:v>
                </c:pt>
                <c:pt idx="405">
                  <c:v>7551.0000000000064</c:v>
                </c:pt>
                <c:pt idx="406">
                  <c:v>7707.0000000000064</c:v>
                </c:pt>
                <c:pt idx="407">
                  <c:v>7707.0000000000064</c:v>
                </c:pt>
                <c:pt idx="408">
                  <c:v>7863.0000000000064</c:v>
                </c:pt>
                <c:pt idx="409">
                  <c:v>8019.0000000000064</c:v>
                </c:pt>
                <c:pt idx="410">
                  <c:v>8019.0000000000064</c:v>
                </c:pt>
                <c:pt idx="411">
                  <c:v>7839.0000000000064</c:v>
                </c:pt>
                <c:pt idx="412">
                  <c:v>7839.0000000000064</c:v>
                </c:pt>
                <c:pt idx="413">
                  <c:v>7839.0000000000064</c:v>
                </c:pt>
                <c:pt idx="414">
                  <c:v>7757.0000000000064</c:v>
                </c:pt>
                <c:pt idx="415">
                  <c:v>7757.0000000000064</c:v>
                </c:pt>
                <c:pt idx="416">
                  <c:v>7757.0000000000064</c:v>
                </c:pt>
                <c:pt idx="417">
                  <c:v>7757.0000000000064</c:v>
                </c:pt>
                <c:pt idx="418">
                  <c:v>7913.0000000000064</c:v>
                </c:pt>
                <c:pt idx="419">
                  <c:v>7913.0000000000064</c:v>
                </c:pt>
                <c:pt idx="420">
                  <c:v>7913.0000000000064</c:v>
                </c:pt>
                <c:pt idx="421">
                  <c:v>7913.0000000000064</c:v>
                </c:pt>
                <c:pt idx="422">
                  <c:v>8069.0000000000064</c:v>
                </c:pt>
                <c:pt idx="423">
                  <c:v>8069.0000000000064</c:v>
                </c:pt>
                <c:pt idx="424">
                  <c:v>7992.0000000000064</c:v>
                </c:pt>
                <c:pt idx="425">
                  <c:v>7892.0000000000064</c:v>
                </c:pt>
                <c:pt idx="426">
                  <c:v>7892.0000000000064</c:v>
                </c:pt>
                <c:pt idx="427">
                  <c:v>7892.0000000000064</c:v>
                </c:pt>
                <c:pt idx="428">
                  <c:v>7892.0000000000064</c:v>
                </c:pt>
                <c:pt idx="429">
                  <c:v>7892.0000000000064</c:v>
                </c:pt>
                <c:pt idx="430">
                  <c:v>7759.0000000000073</c:v>
                </c:pt>
                <c:pt idx="431">
                  <c:v>7686.0000000000073</c:v>
                </c:pt>
                <c:pt idx="432">
                  <c:v>7842.0000000000073</c:v>
                </c:pt>
                <c:pt idx="433">
                  <c:v>7842.0000000000073</c:v>
                </c:pt>
                <c:pt idx="434">
                  <c:v>7998.0000000000073</c:v>
                </c:pt>
                <c:pt idx="435">
                  <c:v>7932.0000000000073</c:v>
                </c:pt>
                <c:pt idx="436">
                  <c:v>7843.0000000000073</c:v>
                </c:pt>
                <c:pt idx="437">
                  <c:v>7843.0000000000073</c:v>
                </c:pt>
                <c:pt idx="438">
                  <c:v>7731.0000000000073</c:v>
                </c:pt>
                <c:pt idx="439">
                  <c:v>7731.0000000000073</c:v>
                </c:pt>
                <c:pt idx="440">
                  <c:v>7731.0000000000073</c:v>
                </c:pt>
                <c:pt idx="441">
                  <c:v>7731.0000000000073</c:v>
                </c:pt>
                <c:pt idx="442">
                  <c:v>7731.0000000000073</c:v>
                </c:pt>
                <c:pt idx="443">
                  <c:v>7731.0000000000073</c:v>
                </c:pt>
                <c:pt idx="444">
                  <c:v>7887.0000000000073</c:v>
                </c:pt>
                <c:pt idx="445">
                  <c:v>8043.0000000000073</c:v>
                </c:pt>
                <c:pt idx="446">
                  <c:v>8043.0000000000073</c:v>
                </c:pt>
                <c:pt idx="447">
                  <c:v>7989.0000000000082</c:v>
                </c:pt>
                <c:pt idx="448">
                  <c:v>8145.0000000000082</c:v>
                </c:pt>
                <c:pt idx="449">
                  <c:v>8145.0000000000082</c:v>
                </c:pt>
                <c:pt idx="450">
                  <c:v>8034.0000000000091</c:v>
                </c:pt>
                <c:pt idx="451">
                  <c:v>7919.0000000000082</c:v>
                </c:pt>
                <c:pt idx="452">
                  <c:v>7919.0000000000082</c:v>
                </c:pt>
                <c:pt idx="453">
                  <c:v>7919.0000000000082</c:v>
                </c:pt>
                <c:pt idx="454">
                  <c:v>8075.0000000000082</c:v>
                </c:pt>
                <c:pt idx="455">
                  <c:v>8004.0000000000082</c:v>
                </c:pt>
                <c:pt idx="456">
                  <c:v>7944.0000000000082</c:v>
                </c:pt>
                <c:pt idx="457">
                  <c:v>7944.0000000000082</c:v>
                </c:pt>
                <c:pt idx="458">
                  <c:v>7899.0000000000091</c:v>
                </c:pt>
                <c:pt idx="459">
                  <c:v>7809.00000000001</c:v>
                </c:pt>
                <c:pt idx="460">
                  <c:v>7706.00000000001</c:v>
                </c:pt>
                <c:pt idx="461">
                  <c:v>7862.00000000001</c:v>
                </c:pt>
                <c:pt idx="462">
                  <c:v>7862.00000000001</c:v>
                </c:pt>
                <c:pt idx="463">
                  <c:v>7776.0000000000109</c:v>
                </c:pt>
                <c:pt idx="464">
                  <c:v>7676.0000000000109</c:v>
                </c:pt>
                <c:pt idx="465">
                  <c:v>7676.0000000000109</c:v>
                </c:pt>
                <c:pt idx="466">
                  <c:v>7530.0000000000109</c:v>
                </c:pt>
                <c:pt idx="467">
                  <c:v>7686.0000000000109</c:v>
                </c:pt>
                <c:pt idx="468">
                  <c:v>7842.0000000000109</c:v>
                </c:pt>
                <c:pt idx="469">
                  <c:v>7842.0000000000109</c:v>
                </c:pt>
                <c:pt idx="470">
                  <c:v>7842.0000000000109</c:v>
                </c:pt>
                <c:pt idx="471">
                  <c:v>7842.0000000000109</c:v>
                </c:pt>
                <c:pt idx="472">
                  <c:v>7787.0000000000109</c:v>
                </c:pt>
                <c:pt idx="473">
                  <c:v>7787.0000000000109</c:v>
                </c:pt>
                <c:pt idx="474">
                  <c:v>7702.0000000000109</c:v>
                </c:pt>
                <c:pt idx="475">
                  <c:v>7702.0000000000109</c:v>
                </c:pt>
                <c:pt idx="476">
                  <c:v>7702.0000000000109</c:v>
                </c:pt>
                <c:pt idx="477">
                  <c:v>7585.0000000000109</c:v>
                </c:pt>
                <c:pt idx="478">
                  <c:v>7741.0000000000109</c:v>
                </c:pt>
                <c:pt idx="479">
                  <c:v>7612.00000000001</c:v>
                </c:pt>
                <c:pt idx="480">
                  <c:v>7612.00000000001</c:v>
                </c:pt>
                <c:pt idx="481">
                  <c:v>7612.00000000001</c:v>
                </c:pt>
                <c:pt idx="482">
                  <c:v>7528.0000000000109</c:v>
                </c:pt>
                <c:pt idx="483">
                  <c:v>7684.0000000000109</c:v>
                </c:pt>
                <c:pt idx="484">
                  <c:v>7684.0000000000109</c:v>
                </c:pt>
                <c:pt idx="485">
                  <c:v>7684.0000000000109</c:v>
                </c:pt>
                <c:pt idx="486">
                  <c:v>7684.0000000000109</c:v>
                </c:pt>
                <c:pt idx="487">
                  <c:v>7684.0000000000109</c:v>
                </c:pt>
                <c:pt idx="488">
                  <c:v>7684.0000000000109</c:v>
                </c:pt>
                <c:pt idx="489">
                  <c:v>7684.0000000000109</c:v>
                </c:pt>
                <c:pt idx="490">
                  <c:v>7684.0000000000109</c:v>
                </c:pt>
                <c:pt idx="491">
                  <c:v>7684.0000000000109</c:v>
                </c:pt>
                <c:pt idx="492">
                  <c:v>7684.0000000000109</c:v>
                </c:pt>
                <c:pt idx="493">
                  <c:v>7622.00000000001</c:v>
                </c:pt>
                <c:pt idx="494">
                  <c:v>7778.00000000001</c:v>
                </c:pt>
                <c:pt idx="495">
                  <c:v>7720.00000000001</c:v>
                </c:pt>
                <c:pt idx="496">
                  <c:v>7876.00000000001</c:v>
                </c:pt>
                <c:pt idx="497">
                  <c:v>8032.00000000001</c:v>
                </c:pt>
                <c:pt idx="498">
                  <c:v>8188.00000000001</c:v>
                </c:pt>
                <c:pt idx="499">
                  <c:v>8188.00000000001</c:v>
                </c:pt>
                <c:pt idx="500">
                  <c:v>8344.0000000000109</c:v>
                </c:pt>
              </c:numCache>
            </c:numRef>
          </c:val>
        </c:ser>
        <c:ser>
          <c:idx val="4"/>
          <c:order val="6"/>
          <c:tx>
            <c:v>ELS_SMA3_horario</c:v>
          </c:tx>
          <c:marker>
            <c:symbol val="none"/>
          </c:marker>
          <c:val>
            <c:numRef>
              <c:f>Datos!$AO$7:$AO$507</c:f>
              <c:numCache>
                <c:formatCode>General</c:formatCode>
                <c:ptCount val="501"/>
                <c:pt idx="0">
                  <c:v>156</c:v>
                </c:pt>
                <c:pt idx="1">
                  <c:v>72.000000000000796</c:v>
                </c:pt>
                <c:pt idx="2">
                  <c:v>-68.999999999999147</c:v>
                </c:pt>
                <c:pt idx="3">
                  <c:v>-68.999999999999147</c:v>
                </c:pt>
                <c:pt idx="4">
                  <c:v>-68.999999999999147</c:v>
                </c:pt>
                <c:pt idx="5">
                  <c:v>87.000000000000853</c:v>
                </c:pt>
                <c:pt idx="6">
                  <c:v>243.00000000000085</c:v>
                </c:pt>
                <c:pt idx="7">
                  <c:v>243.00000000000085</c:v>
                </c:pt>
                <c:pt idx="8">
                  <c:v>243.00000000000085</c:v>
                </c:pt>
                <c:pt idx="9">
                  <c:v>243.00000000000085</c:v>
                </c:pt>
                <c:pt idx="10">
                  <c:v>399.00000000000085</c:v>
                </c:pt>
                <c:pt idx="11">
                  <c:v>399.00000000000085</c:v>
                </c:pt>
                <c:pt idx="12">
                  <c:v>555.00000000000091</c:v>
                </c:pt>
                <c:pt idx="13">
                  <c:v>439.00000000000097</c:v>
                </c:pt>
                <c:pt idx="14">
                  <c:v>439.00000000000097</c:v>
                </c:pt>
                <c:pt idx="15">
                  <c:v>293.00000000000131</c:v>
                </c:pt>
                <c:pt idx="16">
                  <c:v>179.00000000000239</c:v>
                </c:pt>
                <c:pt idx="17">
                  <c:v>179.00000000000239</c:v>
                </c:pt>
                <c:pt idx="18">
                  <c:v>179.00000000000239</c:v>
                </c:pt>
                <c:pt idx="19">
                  <c:v>335.00000000000239</c:v>
                </c:pt>
                <c:pt idx="20">
                  <c:v>335.00000000000239</c:v>
                </c:pt>
                <c:pt idx="21">
                  <c:v>491.00000000000239</c:v>
                </c:pt>
                <c:pt idx="22">
                  <c:v>491.00000000000239</c:v>
                </c:pt>
                <c:pt idx="23">
                  <c:v>491.00000000000239</c:v>
                </c:pt>
                <c:pt idx="24">
                  <c:v>491.00000000000239</c:v>
                </c:pt>
                <c:pt idx="25">
                  <c:v>348.00000000000142</c:v>
                </c:pt>
                <c:pt idx="26">
                  <c:v>268.00000000000142</c:v>
                </c:pt>
                <c:pt idx="27">
                  <c:v>424.00000000000142</c:v>
                </c:pt>
                <c:pt idx="28">
                  <c:v>580.00000000000136</c:v>
                </c:pt>
                <c:pt idx="29">
                  <c:v>425.00000000000136</c:v>
                </c:pt>
                <c:pt idx="30">
                  <c:v>425.00000000000136</c:v>
                </c:pt>
                <c:pt idx="31">
                  <c:v>425.00000000000136</c:v>
                </c:pt>
                <c:pt idx="32">
                  <c:v>365.00000000000165</c:v>
                </c:pt>
                <c:pt idx="33">
                  <c:v>251.00000000000131</c:v>
                </c:pt>
                <c:pt idx="34">
                  <c:v>251.00000000000131</c:v>
                </c:pt>
                <c:pt idx="35">
                  <c:v>251.00000000000131</c:v>
                </c:pt>
                <c:pt idx="36">
                  <c:v>407.00000000000131</c:v>
                </c:pt>
                <c:pt idx="37">
                  <c:v>407.00000000000131</c:v>
                </c:pt>
                <c:pt idx="38">
                  <c:v>563.00000000000136</c:v>
                </c:pt>
                <c:pt idx="39">
                  <c:v>487.00000000000199</c:v>
                </c:pt>
                <c:pt idx="40">
                  <c:v>643.00000000000205</c:v>
                </c:pt>
                <c:pt idx="41">
                  <c:v>560.00000000000193</c:v>
                </c:pt>
                <c:pt idx="42">
                  <c:v>387.00000000000267</c:v>
                </c:pt>
                <c:pt idx="43">
                  <c:v>543.00000000000273</c:v>
                </c:pt>
                <c:pt idx="44">
                  <c:v>699.00000000000273</c:v>
                </c:pt>
                <c:pt idx="45">
                  <c:v>699.00000000000273</c:v>
                </c:pt>
                <c:pt idx="46">
                  <c:v>855.00000000000273</c:v>
                </c:pt>
                <c:pt idx="47">
                  <c:v>1011.0000000000027</c:v>
                </c:pt>
                <c:pt idx="48">
                  <c:v>1167.0000000000027</c:v>
                </c:pt>
                <c:pt idx="49">
                  <c:v>1167.0000000000027</c:v>
                </c:pt>
                <c:pt idx="50">
                  <c:v>1323.0000000000027</c:v>
                </c:pt>
                <c:pt idx="51">
                  <c:v>1323.0000000000027</c:v>
                </c:pt>
                <c:pt idx="52">
                  <c:v>1479.0000000000027</c:v>
                </c:pt>
                <c:pt idx="53">
                  <c:v>1364.0000000000032</c:v>
                </c:pt>
                <c:pt idx="54">
                  <c:v>1289.0000000000043</c:v>
                </c:pt>
                <c:pt idx="55">
                  <c:v>1289.0000000000043</c:v>
                </c:pt>
                <c:pt idx="56">
                  <c:v>1445.0000000000043</c:v>
                </c:pt>
                <c:pt idx="57">
                  <c:v>1445.0000000000043</c:v>
                </c:pt>
                <c:pt idx="58">
                  <c:v>1326.0000000000043</c:v>
                </c:pt>
                <c:pt idx="59">
                  <c:v>1326.0000000000043</c:v>
                </c:pt>
                <c:pt idx="60">
                  <c:v>1482.0000000000043</c:v>
                </c:pt>
                <c:pt idx="61">
                  <c:v>1269.0000000000059</c:v>
                </c:pt>
                <c:pt idx="62">
                  <c:v>1107.0000000000036</c:v>
                </c:pt>
                <c:pt idx="63">
                  <c:v>1263.0000000000036</c:v>
                </c:pt>
                <c:pt idx="64">
                  <c:v>1115.000000000003</c:v>
                </c:pt>
                <c:pt idx="65">
                  <c:v>1028.0000000000009</c:v>
                </c:pt>
                <c:pt idx="66">
                  <c:v>763.00000000000148</c:v>
                </c:pt>
                <c:pt idx="67">
                  <c:v>919.00000000000148</c:v>
                </c:pt>
                <c:pt idx="68">
                  <c:v>679.00000000000205</c:v>
                </c:pt>
                <c:pt idx="69">
                  <c:v>679.00000000000205</c:v>
                </c:pt>
                <c:pt idx="70">
                  <c:v>679.00000000000205</c:v>
                </c:pt>
                <c:pt idx="71">
                  <c:v>561.0000000000025</c:v>
                </c:pt>
                <c:pt idx="72">
                  <c:v>561.0000000000025</c:v>
                </c:pt>
                <c:pt idx="73">
                  <c:v>561.0000000000025</c:v>
                </c:pt>
                <c:pt idx="74">
                  <c:v>717.0000000000025</c:v>
                </c:pt>
                <c:pt idx="75">
                  <c:v>717.0000000000025</c:v>
                </c:pt>
                <c:pt idx="76">
                  <c:v>717.0000000000025</c:v>
                </c:pt>
                <c:pt idx="77">
                  <c:v>873.0000000000025</c:v>
                </c:pt>
                <c:pt idx="78">
                  <c:v>873.0000000000025</c:v>
                </c:pt>
                <c:pt idx="79">
                  <c:v>873.0000000000025</c:v>
                </c:pt>
                <c:pt idx="80">
                  <c:v>1029.0000000000025</c:v>
                </c:pt>
                <c:pt idx="81">
                  <c:v>1185.0000000000025</c:v>
                </c:pt>
                <c:pt idx="82">
                  <c:v>1341.0000000000025</c:v>
                </c:pt>
                <c:pt idx="83">
                  <c:v>1341.0000000000025</c:v>
                </c:pt>
                <c:pt idx="84">
                  <c:v>1341.0000000000025</c:v>
                </c:pt>
                <c:pt idx="85">
                  <c:v>1341.0000000000025</c:v>
                </c:pt>
                <c:pt idx="86">
                  <c:v>1497.0000000000025</c:v>
                </c:pt>
                <c:pt idx="87">
                  <c:v>1497.0000000000025</c:v>
                </c:pt>
                <c:pt idx="88">
                  <c:v>1497.0000000000025</c:v>
                </c:pt>
                <c:pt idx="89">
                  <c:v>1653.0000000000025</c:v>
                </c:pt>
                <c:pt idx="90">
                  <c:v>1524.0000000000045</c:v>
                </c:pt>
                <c:pt idx="91">
                  <c:v>1524.0000000000045</c:v>
                </c:pt>
                <c:pt idx="92">
                  <c:v>1680.0000000000045</c:v>
                </c:pt>
                <c:pt idx="93">
                  <c:v>1836.0000000000045</c:v>
                </c:pt>
                <c:pt idx="94">
                  <c:v>1992.0000000000045</c:v>
                </c:pt>
                <c:pt idx="95">
                  <c:v>1992.0000000000045</c:v>
                </c:pt>
                <c:pt idx="96">
                  <c:v>1992.0000000000045</c:v>
                </c:pt>
                <c:pt idx="97">
                  <c:v>1749.0000000000023</c:v>
                </c:pt>
                <c:pt idx="98">
                  <c:v>1749.0000000000023</c:v>
                </c:pt>
                <c:pt idx="99">
                  <c:v>1749.0000000000023</c:v>
                </c:pt>
                <c:pt idx="100">
                  <c:v>1749.0000000000023</c:v>
                </c:pt>
                <c:pt idx="101">
                  <c:v>1905.0000000000023</c:v>
                </c:pt>
                <c:pt idx="102">
                  <c:v>2061.0000000000023</c:v>
                </c:pt>
                <c:pt idx="103">
                  <c:v>2061.0000000000023</c:v>
                </c:pt>
                <c:pt idx="104">
                  <c:v>2061.0000000000023</c:v>
                </c:pt>
                <c:pt idx="105">
                  <c:v>2061.0000000000023</c:v>
                </c:pt>
                <c:pt idx="106">
                  <c:v>2061.0000000000023</c:v>
                </c:pt>
                <c:pt idx="107">
                  <c:v>2061.0000000000023</c:v>
                </c:pt>
                <c:pt idx="108">
                  <c:v>2061.0000000000023</c:v>
                </c:pt>
                <c:pt idx="109">
                  <c:v>1942.0000000000036</c:v>
                </c:pt>
                <c:pt idx="110">
                  <c:v>2098.0000000000036</c:v>
                </c:pt>
                <c:pt idx="111">
                  <c:v>2098.0000000000036</c:v>
                </c:pt>
                <c:pt idx="112">
                  <c:v>2098.0000000000036</c:v>
                </c:pt>
                <c:pt idx="113">
                  <c:v>2254.0000000000036</c:v>
                </c:pt>
                <c:pt idx="114">
                  <c:v>2410.0000000000036</c:v>
                </c:pt>
                <c:pt idx="115">
                  <c:v>2410.0000000000036</c:v>
                </c:pt>
                <c:pt idx="116">
                  <c:v>2566.0000000000036</c:v>
                </c:pt>
                <c:pt idx="117">
                  <c:v>2722.0000000000036</c:v>
                </c:pt>
                <c:pt idx="118">
                  <c:v>2722.0000000000036</c:v>
                </c:pt>
                <c:pt idx="119">
                  <c:v>2722.0000000000036</c:v>
                </c:pt>
                <c:pt idx="120">
                  <c:v>2639.0000000000036</c:v>
                </c:pt>
                <c:pt idx="121">
                  <c:v>2639.0000000000036</c:v>
                </c:pt>
                <c:pt idx="122">
                  <c:v>2639.0000000000036</c:v>
                </c:pt>
                <c:pt idx="123">
                  <c:v>2795.0000000000036</c:v>
                </c:pt>
                <c:pt idx="124">
                  <c:v>2795.0000000000036</c:v>
                </c:pt>
                <c:pt idx="125">
                  <c:v>2795.0000000000036</c:v>
                </c:pt>
                <c:pt idx="126">
                  <c:v>2795.0000000000036</c:v>
                </c:pt>
                <c:pt idx="127">
                  <c:v>2795.0000000000036</c:v>
                </c:pt>
                <c:pt idx="128">
                  <c:v>2795.0000000000036</c:v>
                </c:pt>
                <c:pt idx="129">
                  <c:v>2951.0000000000036</c:v>
                </c:pt>
                <c:pt idx="130">
                  <c:v>2951.0000000000036</c:v>
                </c:pt>
                <c:pt idx="131">
                  <c:v>2951.0000000000036</c:v>
                </c:pt>
                <c:pt idx="132">
                  <c:v>2951.0000000000036</c:v>
                </c:pt>
                <c:pt idx="133">
                  <c:v>3107.0000000000036</c:v>
                </c:pt>
                <c:pt idx="134">
                  <c:v>3263.0000000000036</c:v>
                </c:pt>
                <c:pt idx="135">
                  <c:v>3263.0000000000036</c:v>
                </c:pt>
                <c:pt idx="136">
                  <c:v>3419.0000000000036</c:v>
                </c:pt>
                <c:pt idx="137">
                  <c:v>3575.0000000000036</c:v>
                </c:pt>
                <c:pt idx="138">
                  <c:v>3261.0000000000045</c:v>
                </c:pt>
                <c:pt idx="139">
                  <c:v>3261.0000000000045</c:v>
                </c:pt>
                <c:pt idx="140">
                  <c:v>3261.0000000000045</c:v>
                </c:pt>
                <c:pt idx="141">
                  <c:v>3166.0000000000055</c:v>
                </c:pt>
                <c:pt idx="142">
                  <c:v>3046.000000000005</c:v>
                </c:pt>
                <c:pt idx="143">
                  <c:v>3202.000000000005</c:v>
                </c:pt>
                <c:pt idx="144">
                  <c:v>3202.000000000005</c:v>
                </c:pt>
                <c:pt idx="145">
                  <c:v>3202.000000000005</c:v>
                </c:pt>
                <c:pt idx="146">
                  <c:v>3202.000000000005</c:v>
                </c:pt>
                <c:pt idx="147">
                  <c:v>3358.000000000005</c:v>
                </c:pt>
                <c:pt idx="148">
                  <c:v>3514.000000000005</c:v>
                </c:pt>
                <c:pt idx="149">
                  <c:v>3670.000000000005</c:v>
                </c:pt>
                <c:pt idx="150">
                  <c:v>3670.000000000005</c:v>
                </c:pt>
                <c:pt idx="151">
                  <c:v>3577.0000000000041</c:v>
                </c:pt>
                <c:pt idx="152">
                  <c:v>3577.0000000000041</c:v>
                </c:pt>
                <c:pt idx="153">
                  <c:v>3380.0000000000041</c:v>
                </c:pt>
                <c:pt idx="154">
                  <c:v>3536.0000000000041</c:v>
                </c:pt>
                <c:pt idx="155">
                  <c:v>3536.0000000000041</c:v>
                </c:pt>
                <c:pt idx="156">
                  <c:v>3536.0000000000041</c:v>
                </c:pt>
                <c:pt idx="157">
                  <c:v>3692.0000000000041</c:v>
                </c:pt>
                <c:pt idx="158">
                  <c:v>3848.0000000000041</c:v>
                </c:pt>
                <c:pt idx="159">
                  <c:v>3848.0000000000041</c:v>
                </c:pt>
                <c:pt idx="160">
                  <c:v>3848.0000000000041</c:v>
                </c:pt>
                <c:pt idx="161">
                  <c:v>3848.0000000000041</c:v>
                </c:pt>
                <c:pt idx="162">
                  <c:v>3848.0000000000041</c:v>
                </c:pt>
                <c:pt idx="163">
                  <c:v>3848.0000000000041</c:v>
                </c:pt>
                <c:pt idx="164">
                  <c:v>3848.0000000000041</c:v>
                </c:pt>
                <c:pt idx="165">
                  <c:v>3848.0000000000041</c:v>
                </c:pt>
                <c:pt idx="166">
                  <c:v>3683.0000000000045</c:v>
                </c:pt>
                <c:pt idx="167">
                  <c:v>3839.0000000000045</c:v>
                </c:pt>
                <c:pt idx="168">
                  <c:v>3839.0000000000045</c:v>
                </c:pt>
                <c:pt idx="169">
                  <c:v>3839.0000000000045</c:v>
                </c:pt>
                <c:pt idx="170">
                  <c:v>3839.0000000000045</c:v>
                </c:pt>
                <c:pt idx="171">
                  <c:v>3839.0000000000045</c:v>
                </c:pt>
                <c:pt idx="172">
                  <c:v>3839.0000000000045</c:v>
                </c:pt>
                <c:pt idx="173">
                  <c:v>3995.0000000000045</c:v>
                </c:pt>
                <c:pt idx="174">
                  <c:v>4151.0000000000045</c:v>
                </c:pt>
                <c:pt idx="175">
                  <c:v>4151.0000000000045</c:v>
                </c:pt>
                <c:pt idx="176">
                  <c:v>4151.0000000000045</c:v>
                </c:pt>
                <c:pt idx="177">
                  <c:v>4063.0000000000045</c:v>
                </c:pt>
                <c:pt idx="178">
                  <c:v>4063.0000000000045</c:v>
                </c:pt>
                <c:pt idx="179">
                  <c:v>4063.0000000000045</c:v>
                </c:pt>
                <c:pt idx="180">
                  <c:v>4063.0000000000045</c:v>
                </c:pt>
                <c:pt idx="181">
                  <c:v>4007.0000000000041</c:v>
                </c:pt>
                <c:pt idx="182">
                  <c:v>4007.0000000000041</c:v>
                </c:pt>
                <c:pt idx="183">
                  <c:v>4007.0000000000041</c:v>
                </c:pt>
                <c:pt idx="184">
                  <c:v>4163.0000000000036</c:v>
                </c:pt>
                <c:pt idx="185">
                  <c:v>4319.0000000000036</c:v>
                </c:pt>
                <c:pt idx="186">
                  <c:v>4319.0000000000036</c:v>
                </c:pt>
                <c:pt idx="187">
                  <c:v>4319.0000000000036</c:v>
                </c:pt>
                <c:pt idx="188">
                  <c:v>4319.0000000000036</c:v>
                </c:pt>
                <c:pt idx="189">
                  <c:v>4319.0000000000036</c:v>
                </c:pt>
                <c:pt idx="190">
                  <c:v>4175.0000000000036</c:v>
                </c:pt>
                <c:pt idx="191">
                  <c:v>4175.0000000000036</c:v>
                </c:pt>
                <c:pt idx="192">
                  <c:v>4103.0000000000036</c:v>
                </c:pt>
                <c:pt idx="193">
                  <c:v>4103.0000000000036</c:v>
                </c:pt>
                <c:pt idx="194">
                  <c:v>4103.0000000000036</c:v>
                </c:pt>
                <c:pt idx="195">
                  <c:v>4259.0000000000036</c:v>
                </c:pt>
                <c:pt idx="196">
                  <c:v>4415.0000000000036</c:v>
                </c:pt>
                <c:pt idx="197">
                  <c:v>4415.0000000000036</c:v>
                </c:pt>
                <c:pt idx="198">
                  <c:v>4415.0000000000036</c:v>
                </c:pt>
                <c:pt idx="199">
                  <c:v>4320.0000000000045</c:v>
                </c:pt>
                <c:pt idx="200">
                  <c:v>4213.0000000000045</c:v>
                </c:pt>
                <c:pt idx="201">
                  <c:v>4042.000000000005</c:v>
                </c:pt>
                <c:pt idx="202">
                  <c:v>4198.0000000000055</c:v>
                </c:pt>
                <c:pt idx="203">
                  <c:v>4354.0000000000055</c:v>
                </c:pt>
                <c:pt idx="204">
                  <c:v>4138.0000000000055</c:v>
                </c:pt>
                <c:pt idx="205">
                  <c:v>3952.0000000000068</c:v>
                </c:pt>
                <c:pt idx="206">
                  <c:v>3952.0000000000068</c:v>
                </c:pt>
                <c:pt idx="207">
                  <c:v>3952.0000000000068</c:v>
                </c:pt>
                <c:pt idx="208">
                  <c:v>3952.0000000000068</c:v>
                </c:pt>
                <c:pt idx="209">
                  <c:v>3952.0000000000068</c:v>
                </c:pt>
                <c:pt idx="210">
                  <c:v>3952.0000000000068</c:v>
                </c:pt>
                <c:pt idx="211">
                  <c:v>3952.0000000000068</c:v>
                </c:pt>
                <c:pt idx="212">
                  <c:v>3846.0000000000068</c:v>
                </c:pt>
                <c:pt idx="213">
                  <c:v>4002.0000000000068</c:v>
                </c:pt>
                <c:pt idx="214">
                  <c:v>4002.0000000000068</c:v>
                </c:pt>
                <c:pt idx="215">
                  <c:v>4002.0000000000068</c:v>
                </c:pt>
                <c:pt idx="216">
                  <c:v>4158.0000000000073</c:v>
                </c:pt>
                <c:pt idx="217">
                  <c:v>4314.0000000000073</c:v>
                </c:pt>
                <c:pt idx="218">
                  <c:v>4314.0000000000073</c:v>
                </c:pt>
                <c:pt idx="219">
                  <c:v>4165.0000000000073</c:v>
                </c:pt>
                <c:pt idx="220">
                  <c:v>4321.0000000000073</c:v>
                </c:pt>
                <c:pt idx="221">
                  <c:v>4477.0000000000073</c:v>
                </c:pt>
                <c:pt idx="222">
                  <c:v>4477.0000000000073</c:v>
                </c:pt>
                <c:pt idx="223">
                  <c:v>4633.0000000000073</c:v>
                </c:pt>
                <c:pt idx="224">
                  <c:v>4633.0000000000073</c:v>
                </c:pt>
                <c:pt idx="225">
                  <c:v>4633.0000000000073</c:v>
                </c:pt>
                <c:pt idx="226">
                  <c:v>4633.0000000000073</c:v>
                </c:pt>
                <c:pt idx="227">
                  <c:v>4633.0000000000073</c:v>
                </c:pt>
                <c:pt idx="228">
                  <c:v>4633.0000000000073</c:v>
                </c:pt>
                <c:pt idx="229">
                  <c:v>4633.0000000000073</c:v>
                </c:pt>
                <c:pt idx="230">
                  <c:v>4633.0000000000073</c:v>
                </c:pt>
                <c:pt idx="231">
                  <c:v>4789.0000000000073</c:v>
                </c:pt>
                <c:pt idx="232">
                  <c:v>4789.0000000000073</c:v>
                </c:pt>
                <c:pt idx="233">
                  <c:v>4789.0000000000073</c:v>
                </c:pt>
                <c:pt idx="234">
                  <c:v>4789.0000000000073</c:v>
                </c:pt>
                <c:pt idx="235">
                  <c:v>4945.0000000000073</c:v>
                </c:pt>
                <c:pt idx="236">
                  <c:v>4808.0000000000073</c:v>
                </c:pt>
                <c:pt idx="237">
                  <c:v>4808.0000000000073</c:v>
                </c:pt>
                <c:pt idx="238">
                  <c:v>4808.0000000000073</c:v>
                </c:pt>
                <c:pt idx="239">
                  <c:v>4964.0000000000073</c:v>
                </c:pt>
                <c:pt idx="240">
                  <c:v>4802.0000000000073</c:v>
                </c:pt>
                <c:pt idx="241">
                  <c:v>4802.0000000000073</c:v>
                </c:pt>
                <c:pt idx="242">
                  <c:v>4958.0000000000073</c:v>
                </c:pt>
                <c:pt idx="243">
                  <c:v>4958.0000000000073</c:v>
                </c:pt>
                <c:pt idx="244">
                  <c:v>4958.0000000000073</c:v>
                </c:pt>
                <c:pt idx="245">
                  <c:v>5114.0000000000073</c:v>
                </c:pt>
                <c:pt idx="246">
                  <c:v>5114.0000000000073</c:v>
                </c:pt>
                <c:pt idx="247">
                  <c:v>5270.0000000000073</c:v>
                </c:pt>
                <c:pt idx="248">
                  <c:v>5182.0000000000073</c:v>
                </c:pt>
                <c:pt idx="249">
                  <c:v>5182.0000000000073</c:v>
                </c:pt>
                <c:pt idx="250">
                  <c:v>5182.0000000000073</c:v>
                </c:pt>
                <c:pt idx="251">
                  <c:v>5182.0000000000073</c:v>
                </c:pt>
                <c:pt idx="252">
                  <c:v>5182.0000000000073</c:v>
                </c:pt>
                <c:pt idx="253">
                  <c:v>5182.0000000000073</c:v>
                </c:pt>
                <c:pt idx="254">
                  <c:v>5182.0000000000073</c:v>
                </c:pt>
                <c:pt idx="255">
                  <c:v>5132.0000000000073</c:v>
                </c:pt>
                <c:pt idx="256">
                  <c:v>5050.0000000000073</c:v>
                </c:pt>
                <c:pt idx="257">
                  <c:v>5050.0000000000073</c:v>
                </c:pt>
                <c:pt idx="258">
                  <c:v>5050.0000000000073</c:v>
                </c:pt>
                <c:pt idx="259">
                  <c:v>4913.0000000000073</c:v>
                </c:pt>
                <c:pt idx="260">
                  <c:v>4747.0000000000073</c:v>
                </c:pt>
                <c:pt idx="261">
                  <c:v>4747.0000000000073</c:v>
                </c:pt>
                <c:pt idx="262">
                  <c:v>4747.0000000000073</c:v>
                </c:pt>
                <c:pt idx="263">
                  <c:v>4747.0000000000073</c:v>
                </c:pt>
                <c:pt idx="264">
                  <c:v>4747.0000000000073</c:v>
                </c:pt>
                <c:pt idx="265">
                  <c:v>4747.0000000000073</c:v>
                </c:pt>
                <c:pt idx="266">
                  <c:v>4747.0000000000073</c:v>
                </c:pt>
                <c:pt idx="267">
                  <c:v>4662.0000000000073</c:v>
                </c:pt>
                <c:pt idx="268">
                  <c:v>4818.0000000000073</c:v>
                </c:pt>
                <c:pt idx="269">
                  <c:v>4701.0000000000073</c:v>
                </c:pt>
                <c:pt idx="270">
                  <c:v>4857.0000000000073</c:v>
                </c:pt>
                <c:pt idx="271">
                  <c:v>4600.0000000000073</c:v>
                </c:pt>
                <c:pt idx="272">
                  <c:v>4600.0000000000073</c:v>
                </c:pt>
                <c:pt idx="273">
                  <c:v>4600.0000000000073</c:v>
                </c:pt>
                <c:pt idx="274">
                  <c:v>4483.0000000000073</c:v>
                </c:pt>
                <c:pt idx="275">
                  <c:v>4483.0000000000073</c:v>
                </c:pt>
                <c:pt idx="276">
                  <c:v>4483.0000000000073</c:v>
                </c:pt>
                <c:pt idx="277">
                  <c:v>4639.0000000000073</c:v>
                </c:pt>
                <c:pt idx="278">
                  <c:v>4639.0000000000073</c:v>
                </c:pt>
                <c:pt idx="279">
                  <c:v>4795.0000000000073</c:v>
                </c:pt>
                <c:pt idx="280">
                  <c:v>4795.0000000000073</c:v>
                </c:pt>
                <c:pt idx="281">
                  <c:v>4655.0000000000073</c:v>
                </c:pt>
                <c:pt idx="282">
                  <c:v>4655.0000000000073</c:v>
                </c:pt>
                <c:pt idx="283">
                  <c:v>4655.0000000000073</c:v>
                </c:pt>
                <c:pt idx="284">
                  <c:v>4655.0000000000073</c:v>
                </c:pt>
                <c:pt idx="285">
                  <c:v>4544.0000000000082</c:v>
                </c:pt>
                <c:pt idx="286">
                  <c:v>4544.0000000000082</c:v>
                </c:pt>
                <c:pt idx="287">
                  <c:v>4544.0000000000082</c:v>
                </c:pt>
                <c:pt idx="288">
                  <c:v>4700.0000000000082</c:v>
                </c:pt>
                <c:pt idx="289">
                  <c:v>4856.0000000000082</c:v>
                </c:pt>
                <c:pt idx="290">
                  <c:v>4856.0000000000082</c:v>
                </c:pt>
                <c:pt idx="291">
                  <c:v>4856.0000000000082</c:v>
                </c:pt>
                <c:pt idx="292">
                  <c:v>4856.0000000000082</c:v>
                </c:pt>
                <c:pt idx="293">
                  <c:v>4856.0000000000082</c:v>
                </c:pt>
                <c:pt idx="294">
                  <c:v>4856.0000000000082</c:v>
                </c:pt>
                <c:pt idx="295">
                  <c:v>5012.0000000000082</c:v>
                </c:pt>
                <c:pt idx="296">
                  <c:v>5012.0000000000082</c:v>
                </c:pt>
                <c:pt idx="297">
                  <c:v>5168.0000000000082</c:v>
                </c:pt>
                <c:pt idx="298">
                  <c:v>5168.0000000000082</c:v>
                </c:pt>
                <c:pt idx="299">
                  <c:v>5168.0000000000082</c:v>
                </c:pt>
                <c:pt idx="300">
                  <c:v>5168.0000000000082</c:v>
                </c:pt>
                <c:pt idx="301">
                  <c:v>5324.0000000000082</c:v>
                </c:pt>
                <c:pt idx="302">
                  <c:v>5480.0000000000082</c:v>
                </c:pt>
                <c:pt idx="303">
                  <c:v>5480.0000000000082</c:v>
                </c:pt>
                <c:pt idx="304">
                  <c:v>5480.0000000000082</c:v>
                </c:pt>
                <c:pt idx="305">
                  <c:v>5480.0000000000082</c:v>
                </c:pt>
                <c:pt idx="306">
                  <c:v>5636.0000000000082</c:v>
                </c:pt>
                <c:pt idx="307">
                  <c:v>5636.0000000000082</c:v>
                </c:pt>
                <c:pt idx="308">
                  <c:v>5636.0000000000082</c:v>
                </c:pt>
                <c:pt idx="309">
                  <c:v>5636.0000000000082</c:v>
                </c:pt>
                <c:pt idx="310">
                  <c:v>5792.0000000000082</c:v>
                </c:pt>
                <c:pt idx="311">
                  <c:v>5792.0000000000082</c:v>
                </c:pt>
                <c:pt idx="312">
                  <c:v>5792.0000000000082</c:v>
                </c:pt>
                <c:pt idx="313">
                  <c:v>5703.0000000000082</c:v>
                </c:pt>
                <c:pt idx="314">
                  <c:v>5703.0000000000082</c:v>
                </c:pt>
                <c:pt idx="315">
                  <c:v>5703.0000000000082</c:v>
                </c:pt>
                <c:pt idx="316">
                  <c:v>5703.0000000000082</c:v>
                </c:pt>
                <c:pt idx="317">
                  <c:v>5601.0000000000082</c:v>
                </c:pt>
                <c:pt idx="318">
                  <c:v>5757.0000000000082</c:v>
                </c:pt>
                <c:pt idx="319">
                  <c:v>5913.0000000000082</c:v>
                </c:pt>
                <c:pt idx="320">
                  <c:v>5913.0000000000082</c:v>
                </c:pt>
                <c:pt idx="321">
                  <c:v>5760.0000000000082</c:v>
                </c:pt>
                <c:pt idx="322">
                  <c:v>5760.0000000000082</c:v>
                </c:pt>
                <c:pt idx="323">
                  <c:v>5760.0000000000082</c:v>
                </c:pt>
                <c:pt idx="324">
                  <c:v>5760.0000000000082</c:v>
                </c:pt>
                <c:pt idx="325">
                  <c:v>5760.0000000000082</c:v>
                </c:pt>
                <c:pt idx="326">
                  <c:v>5760.0000000000082</c:v>
                </c:pt>
                <c:pt idx="327">
                  <c:v>5760.0000000000082</c:v>
                </c:pt>
                <c:pt idx="328">
                  <c:v>5760.0000000000082</c:v>
                </c:pt>
                <c:pt idx="329">
                  <c:v>5760.0000000000082</c:v>
                </c:pt>
                <c:pt idx="330">
                  <c:v>5760.0000000000082</c:v>
                </c:pt>
                <c:pt idx="331">
                  <c:v>5760.0000000000082</c:v>
                </c:pt>
                <c:pt idx="332">
                  <c:v>5760.0000000000082</c:v>
                </c:pt>
                <c:pt idx="333">
                  <c:v>5760.0000000000082</c:v>
                </c:pt>
                <c:pt idx="334">
                  <c:v>5691.0000000000091</c:v>
                </c:pt>
                <c:pt idx="335">
                  <c:v>5691.0000000000091</c:v>
                </c:pt>
                <c:pt idx="336">
                  <c:v>5691.0000000000091</c:v>
                </c:pt>
                <c:pt idx="337">
                  <c:v>5691.0000000000091</c:v>
                </c:pt>
                <c:pt idx="338">
                  <c:v>5585.0000000000082</c:v>
                </c:pt>
                <c:pt idx="339">
                  <c:v>5528.0000000000082</c:v>
                </c:pt>
                <c:pt idx="340">
                  <c:v>5528.0000000000082</c:v>
                </c:pt>
                <c:pt idx="341">
                  <c:v>5528.0000000000082</c:v>
                </c:pt>
                <c:pt idx="342">
                  <c:v>5684.0000000000082</c:v>
                </c:pt>
                <c:pt idx="343">
                  <c:v>5684.0000000000082</c:v>
                </c:pt>
                <c:pt idx="344">
                  <c:v>5558.0000000000082</c:v>
                </c:pt>
                <c:pt idx="345">
                  <c:v>5714.0000000000082</c:v>
                </c:pt>
                <c:pt idx="346">
                  <c:v>5714.0000000000082</c:v>
                </c:pt>
                <c:pt idx="347">
                  <c:v>5870.0000000000082</c:v>
                </c:pt>
                <c:pt idx="348">
                  <c:v>6026.0000000000082</c:v>
                </c:pt>
                <c:pt idx="349">
                  <c:v>5928.0000000000082</c:v>
                </c:pt>
                <c:pt idx="350">
                  <c:v>5928.0000000000082</c:v>
                </c:pt>
                <c:pt idx="351">
                  <c:v>5928.0000000000082</c:v>
                </c:pt>
                <c:pt idx="352">
                  <c:v>5928.0000000000082</c:v>
                </c:pt>
                <c:pt idx="353">
                  <c:v>6084.0000000000082</c:v>
                </c:pt>
                <c:pt idx="354">
                  <c:v>6084.0000000000082</c:v>
                </c:pt>
                <c:pt idx="355">
                  <c:v>6084.0000000000082</c:v>
                </c:pt>
                <c:pt idx="356">
                  <c:v>6084.0000000000082</c:v>
                </c:pt>
                <c:pt idx="357">
                  <c:v>6084.0000000000082</c:v>
                </c:pt>
                <c:pt idx="358">
                  <c:v>6084.0000000000082</c:v>
                </c:pt>
                <c:pt idx="359">
                  <c:v>6240.0000000000082</c:v>
                </c:pt>
                <c:pt idx="360">
                  <c:v>6240.0000000000082</c:v>
                </c:pt>
                <c:pt idx="361">
                  <c:v>6066.0000000000082</c:v>
                </c:pt>
                <c:pt idx="362">
                  <c:v>6066.0000000000082</c:v>
                </c:pt>
                <c:pt idx="363">
                  <c:v>6066.0000000000082</c:v>
                </c:pt>
                <c:pt idx="364">
                  <c:v>6066.0000000000082</c:v>
                </c:pt>
                <c:pt idx="365">
                  <c:v>6066.0000000000082</c:v>
                </c:pt>
                <c:pt idx="366">
                  <c:v>6222.0000000000082</c:v>
                </c:pt>
                <c:pt idx="367">
                  <c:v>6222.0000000000082</c:v>
                </c:pt>
                <c:pt idx="368">
                  <c:v>6222.0000000000082</c:v>
                </c:pt>
                <c:pt idx="369">
                  <c:v>6222.0000000000082</c:v>
                </c:pt>
                <c:pt idx="370">
                  <c:v>6378.0000000000082</c:v>
                </c:pt>
                <c:pt idx="371">
                  <c:v>6534.0000000000082</c:v>
                </c:pt>
                <c:pt idx="372">
                  <c:v>6690.0000000000082</c:v>
                </c:pt>
                <c:pt idx="373">
                  <c:v>6690.0000000000082</c:v>
                </c:pt>
                <c:pt idx="374">
                  <c:v>6690.0000000000082</c:v>
                </c:pt>
                <c:pt idx="375">
                  <c:v>6690.0000000000082</c:v>
                </c:pt>
                <c:pt idx="376">
                  <c:v>6846.0000000000082</c:v>
                </c:pt>
                <c:pt idx="377">
                  <c:v>6743.0000000000082</c:v>
                </c:pt>
                <c:pt idx="378">
                  <c:v>6899.0000000000082</c:v>
                </c:pt>
                <c:pt idx="379">
                  <c:v>6839.0000000000082</c:v>
                </c:pt>
                <c:pt idx="380">
                  <c:v>6748.0000000000082</c:v>
                </c:pt>
                <c:pt idx="381">
                  <c:v>6748.0000000000082</c:v>
                </c:pt>
                <c:pt idx="382">
                  <c:v>6748.0000000000082</c:v>
                </c:pt>
                <c:pt idx="383">
                  <c:v>6904.0000000000082</c:v>
                </c:pt>
                <c:pt idx="384">
                  <c:v>6904.0000000000082</c:v>
                </c:pt>
                <c:pt idx="385">
                  <c:v>6904.0000000000082</c:v>
                </c:pt>
                <c:pt idx="386">
                  <c:v>7060.0000000000082</c:v>
                </c:pt>
                <c:pt idx="387">
                  <c:v>7216.0000000000082</c:v>
                </c:pt>
                <c:pt idx="388">
                  <c:v>7216.0000000000082</c:v>
                </c:pt>
                <c:pt idx="389">
                  <c:v>7216.0000000000082</c:v>
                </c:pt>
                <c:pt idx="390">
                  <c:v>7372.0000000000082</c:v>
                </c:pt>
                <c:pt idx="391">
                  <c:v>7372.0000000000082</c:v>
                </c:pt>
                <c:pt idx="392">
                  <c:v>7372.0000000000082</c:v>
                </c:pt>
                <c:pt idx="393">
                  <c:v>7372.0000000000082</c:v>
                </c:pt>
                <c:pt idx="394">
                  <c:v>7372.0000000000082</c:v>
                </c:pt>
                <c:pt idx="395">
                  <c:v>7528.0000000000082</c:v>
                </c:pt>
                <c:pt idx="396">
                  <c:v>7318.0000000000082</c:v>
                </c:pt>
                <c:pt idx="397">
                  <c:v>7318.0000000000082</c:v>
                </c:pt>
                <c:pt idx="398">
                  <c:v>7194.0000000000073</c:v>
                </c:pt>
                <c:pt idx="399">
                  <c:v>7194.0000000000073</c:v>
                </c:pt>
                <c:pt idx="400">
                  <c:v>7194.0000000000073</c:v>
                </c:pt>
                <c:pt idx="401">
                  <c:v>7194.0000000000073</c:v>
                </c:pt>
                <c:pt idx="402">
                  <c:v>7131.0000000000064</c:v>
                </c:pt>
                <c:pt idx="403">
                  <c:v>7131.0000000000064</c:v>
                </c:pt>
                <c:pt idx="404">
                  <c:v>7131.0000000000064</c:v>
                </c:pt>
                <c:pt idx="405">
                  <c:v>7131.0000000000064</c:v>
                </c:pt>
                <c:pt idx="406">
                  <c:v>7287.0000000000064</c:v>
                </c:pt>
                <c:pt idx="407">
                  <c:v>7287.0000000000064</c:v>
                </c:pt>
                <c:pt idx="408">
                  <c:v>7443.0000000000064</c:v>
                </c:pt>
                <c:pt idx="409">
                  <c:v>7599.0000000000064</c:v>
                </c:pt>
                <c:pt idx="410">
                  <c:v>7599.0000000000064</c:v>
                </c:pt>
                <c:pt idx="411">
                  <c:v>7599.0000000000064</c:v>
                </c:pt>
                <c:pt idx="412">
                  <c:v>7599.0000000000064</c:v>
                </c:pt>
                <c:pt idx="413">
                  <c:v>7599.0000000000064</c:v>
                </c:pt>
                <c:pt idx="414">
                  <c:v>7517.0000000000064</c:v>
                </c:pt>
                <c:pt idx="415">
                  <c:v>7517.0000000000064</c:v>
                </c:pt>
                <c:pt idx="416">
                  <c:v>7517.0000000000064</c:v>
                </c:pt>
                <c:pt idx="417">
                  <c:v>7517.0000000000064</c:v>
                </c:pt>
                <c:pt idx="418">
                  <c:v>7673.0000000000064</c:v>
                </c:pt>
                <c:pt idx="419">
                  <c:v>7673.0000000000064</c:v>
                </c:pt>
                <c:pt idx="420">
                  <c:v>7673.0000000000064</c:v>
                </c:pt>
                <c:pt idx="421">
                  <c:v>7673.0000000000064</c:v>
                </c:pt>
                <c:pt idx="422">
                  <c:v>7673.0000000000064</c:v>
                </c:pt>
                <c:pt idx="423">
                  <c:v>7673.0000000000064</c:v>
                </c:pt>
                <c:pt idx="424">
                  <c:v>7673.0000000000064</c:v>
                </c:pt>
                <c:pt idx="425">
                  <c:v>7573.0000000000064</c:v>
                </c:pt>
                <c:pt idx="426">
                  <c:v>7573.0000000000064</c:v>
                </c:pt>
                <c:pt idx="427">
                  <c:v>7573.0000000000064</c:v>
                </c:pt>
                <c:pt idx="428">
                  <c:v>7573.0000000000064</c:v>
                </c:pt>
                <c:pt idx="429">
                  <c:v>7573.0000000000064</c:v>
                </c:pt>
                <c:pt idx="430">
                  <c:v>7440.0000000000073</c:v>
                </c:pt>
                <c:pt idx="431">
                  <c:v>7367.0000000000073</c:v>
                </c:pt>
                <c:pt idx="432">
                  <c:v>7523.0000000000073</c:v>
                </c:pt>
                <c:pt idx="433">
                  <c:v>7523.0000000000073</c:v>
                </c:pt>
                <c:pt idx="434">
                  <c:v>7523.0000000000073</c:v>
                </c:pt>
                <c:pt idx="435">
                  <c:v>7457.0000000000073</c:v>
                </c:pt>
                <c:pt idx="436">
                  <c:v>7368.0000000000073</c:v>
                </c:pt>
                <c:pt idx="437">
                  <c:v>7368.0000000000073</c:v>
                </c:pt>
                <c:pt idx="438">
                  <c:v>7368.0000000000073</c:v>
                </c:pt>
                <c:pt idx="439">
                  <c:v>7368.0000000000073</c:v>
                </c:pt>
                <c:pt idx="440">
                  <c:v>7368.0000000000073</c:v>
                </c:pt>
                <c:pt idx="441">
                  <c:v>7368.0000000000073</c:v>
                </c:pt>
                <c:pt idx="442">
                  <c:v>7368.0000000000073</c:v>
                </c:pt>
                <c:pt idx="443">
                  <c:v>7368.0000000000073</c:v>
                </c:pt>
                <c:pt idx="444">
                  <c:v>7524.0000000000073</c:v>
                </c:pt>
                <c:pt idx="445">
                  <c:v>7680.0000000000073</c:v>
                </c:pt>
                <c:pt idx="446">
                  <c:v>7680.0000000000073</c:v>
                </c:pt>
                <c:pt idx="447">
                  <c:v>7680.0000000000073</c:v>
                </c:pt>
                <c:pt idx="448">
                  <c:v>7836.0000000000073</c:v>
                </c:pt>
                <c:pt idx="449">
                  <c:v>7836.0000000000073</c:v>
                </c:pt>
                <c:pt idx="450">
                  <c:v>7836.0000000000073</c:v>
                </c:pt>
                <c:pt idx="451">
                  <c:v>7721.0000000000064</c:v>
                </c:pt>
                <c:pt idx="452">
                  <c:v>7721.0000000000064</c:v>
                </c:pt>
                <c:pt idx="453">
                  <c:v>7721.0000000000064</c:v>
                </c:pt>
                <c:pt idx="454">
                  <c:v>7877.0000000000064</c:v>
                </c:pt>
                <c:pt idx="455">
                  <c:v>7806.0000000000064</c:v>
                </c:pt>
                <c:pt idx="456">
                  <c:v>7806.0000000000064</c:v>
                </c:pt>
                <c:pt idx="457">
                  <c:v>7806.0000000000064</c:v>
                </c:pt>
                <c:pt idx="458">
                  <c:v>7806.0000000000064</c:v>
                </c:pt>
                <c:pt idx="459">
                  <c:v>7716.0000000000073</c:v>
                </c:pt>
                <c:pt idx="460">
                  <c:v>7613.0000000000073</c:v>
                </c:pt>
                <c:pt idx="461">
                  <c:v>7769.0000000000073</c:v>
                </c:pt>
                <c:pt idx="462">
                  <c:v>7769.0000000000073</c:v>
                </c:pt>
                <c:pt idx="463">
                  <c:v>7769.0000000000073</c:v>
                </c:pt>
                <c:pt idx="464">
                  <c:v>7669.0000000000073</c:v>
                </c:pt>
                <c:pt idx="465">
                  <c:v>7669.0000000000073</c:v>
                </c:pt>
                <c:pt idx="466">
                  <c:v>7523.0000000000073</c:v>
                </c:pt>
                <c:pt idx="467">
                  <c:v>7679.0000000000073</c:v>
                </c:pt>
                <c:pt idx="468">
                  <c:v>7835.0000000000073</c:v>
                </c:pt>
                <c:pt idx="469">
                  <c:v>7835.0000000000073</c:v>
                </c:pt>
                <c:pt idx="470">
                  <c:v>7835.0000000000073</c:v>
                </c:pt>
                <c:pt idx="471">
                  <c:v>7835.0000000000073</c:v>
                </c:pt>
                <c:pt idx="472">
                  <c:v>7780.0000000000073</c:v>
                </c:pt>
                <c:pt idx="473">
                  <c:v>7780.0000000000073</c:v>
                </c:pt>
                <c:pt idx="474">
                  <c:v>7695.0000000000073</c:v>
                </c:pt>
                <c:pt idx="475">
                  <c:v>7695.0000000000073</c:v>
                </c:pt>
                <c:pt idx="476">
                  <c:v>7695.0000000000073</c:v>
                </c:pt>
                <c:pt idx="477">
                  <c:v>7578.0000000000073</c:v>
                </c:pt>
                <c:pt idx="478">
                  <c:v>7734.0000000000073</c:v>
                </c:pt>
                <c:pt idx="479">
                  <c:v>7605.0000000000064</c:v>
                </c:pt>
                <c:pt idx="480">
                  <c:v>7605.0000000000064</c:v>
                </c:pt>
                <c:pt idx="481">
                  <c:v>7605.0000000000064</c:v>
                </c:pt>
                <c:pt idx="482">
                  <c:v>7521.0000000000073</c:v>
                </c:pt>
                <c:pt idx="483">
                  <c:v>7677.0000000000073</c:v>
                </c:pt>
                <c:pt idx="484">
                  <c:v>7677.0000000000073</c:v>
                </c:pt>
                <c:pt idx="485">
                  <c:v>7677.0000000000073</c:v>
                </c:pt>
                <c:pt idx="486">
                  <c:v>7677.0000000000073</c:v>
                </c:pt>
                <c:pt idx="487">
                  <c:v>7677.0000000000073</c:v>
                </c:pt>
                <c:pt idx="488">
                  <c:v>7677.0000000000073</c:v>
                </c:pt>
                <c:pt idx="489">
                  <c:v>7677.0000000000073</c:v>
                </c:pt>
                <c:pt idx="490">
                  <c:v>7677.0000000000073</c:v>
                </c:pt>
                <c:pt idx="491">
                  <c:v>7677.0000000000073</c:v>
                </c:pt>
                <c:pt idx="492">
                  <c:v>7677.0000000000073</c:v>
                </c:pt>
                <c:pt idx="493">
                  <c:v>7615.0000000000064</c:v>
                </c:pt>
                <c:pt idx="494">
                  <c:v>7771.0000000000064</c:v>
                </c:pt>
                <c:pt idx="495">
                  <c:v>7713.0000000000064</c:v>
                </c:pt>
                <c:pt idx="496">
                  <c:v>7869.0000000000064</c:v>
                </c:pt>
                <c:pt idx="497">
                  <c:v>8025.0000000000064</c:v>
                </c:pt>
                <c:pt idx="498">
                  <c:v>8181.0000000000064</c:v>
                </c:pt>
                <c:pt idx="499">
                  <c:v>8181.0000000000064</c:v>
                </c:pt>
                <c:pt idx="500">
                  <c:v>8337.0000000000073</c:v>
                </c:pt>
              </c:numCache>
            </c:numRef>
          </c:val>
        </c:ser>
        <c:marker val="1"/>
        <c:axId val="67374080"/>
        <c:axId val="67379968"/>
      </c:lineChart>
      <c:catAx>
        <c:axId val="67374080"/>
        <c:scaling>
          <c:orientation val="minMax"/>
        </c:scaling>
        <c:axPos val="b"/>
        <c:tickLblPos val="nextTo"/>
        <c:crossAx val="67379968"/>
        <c:crosses val="autoZero"/>
        <c:auto val="1"/>
        <c:lblAlgn val="ctr"/>
        <c:lblOffset val="100"/>
      </c:catAx>
      <c:valAx>
        <c:axId val="67379968"/>
        <c:scaling>
          <c:orientation val="minMax"/>
        </c:scaling>
        <c:axPos val="l"/>
        <c:majorGridlines/>
        <c:numFmt formatCode="General" sourceLinked="1"/>
        <c:tickLblPos val="nextTo"/>
        <c:crossAx val="67374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ELS_EMA200!$C$6:$C$527</c:f>
              <c:numCache>
                <c:formatCode>General</c:formatCode>
                <c:ptCount val="522"/>
                <c:pt idx="0">
                  <c:v>11996.8</c:v>
                </c:pt>
                <c:pt idx="1">
                  <c:v>11996.8</c:v>
                </c:pt>
                <c:pt idx="2">
                  <c:v>11432.8</c:v>
                </c:pt>
                <c:pt idx="3">
                  <c:v>11432.8</c:v>
                </c:pt>
                <c:pt idx="4">
                  <c:v>11133.900000000001</c:v>
                </c:pt>
                <c:pt idx="5">
                  <c:v>11133.900000000001</c:v>
                </c:pt>
                <c:pt idx="6">
                  <c:v>11445.900000000001</c:v>
                </c:pt>
                <c:pt idx="7">
                  <c:v>11445.900000000001</c:v>
                </c:pt>
                <c:pt idx="8">
                  <c:v>11445.900000000001</c:v>
                </c:pt>
                <c:pt idx="9">
                  <c:v>11445.900000000001</c:v>
                </c:pt>
                <c:pt idx="10">
                  <c:v>12147.900000000001</c:v>
                </c:pt>
                <c:pt idx="11">
                  <c:v>12147.900000000001</c:v>
                </c:pt>
                <c:pt idx="12">
                  <c:v>12459.900000000001</c:v>
                </c:pt>
                <c:pt idx="13">
                  <c:v>12459.900000000001</c:v>
                </c:pt>
                <c:pt idx="14">
                  <c:v>12459.900000000001</c:v>
                </c:pt>
                <c:pt idx="15">
                  <c:v>12459.900000000001</c:v>
                </c:pt>
                <c:pt idx="16">
                  <c:v>12186.300000000005</c:v>
                </c:pt>
                <c:pt idx="17">
                  <c:v>12186.300000000005</c:v>
                </c:pt>
                <c:pt idx="18">
                  <c:v>11831.200000000003</c:v>
                </c:pt>
                <c:pt idx="19">
                  <c:v>11831.200000000003</c:v>
                </c:pt>
                <c:pt idx="20">
                  <c:v>11831.200000000003</c:v>
                </c:pt>
                <c:pt idx="21">
                  <c:v>11831.200000000003</c:v>
                </c:pt>
                <c:pt idx="22">
                  <c:v>11831.200000000003</c:v>
                </c:pt>
                <c:pt idx="23">
                  <c:v>11566.6</c:v>
                </c:pt>
                <c:pt idx="24">
                  <c:v>11566.6</c:v>
                </c:pt>
                <c:pt idx="25">
                  <c:v>11566.6</c:v>
                </c:pt>
                <c:pt idx="26">
                  <c:v>11382.6</c:v>
                </c:pt>
                <c:pt idx="27">
                  <c:v>12006.6</c:v>
                </c:pt>
                <c:pt idx="28">
                  <c:v>12131.4</c:v>
                </c:pt>
                <c:pt idx="29">
                  <c:v>12131.4</c:v>
                </c:pt>
                <c:pt idx="30">
                  <c:v>12474.6</c:v>
                </c:pt>
                <c:pt idx="31">
                  <c:v>12474.6</c:v>
                </c:pt>
                <c:pt idx="32">
                  <c:v>12288.6</c:v>
                </c:pt>
                <c:pt idx="33">
                  <c:v>12288.6</c:v>
                </c:pt>
                <c:pt idx="34">
                  <c:v>12772.2</c:v>
                </c:pt>
                <c:pt idx="35">
                  <c:v>12772.2</c:v>
                </c:pt>
                <c:pt idx="36">
                  <c:v>14129.400000000001</c:v>
                </c:pt>
                <c:pt idx="37">
                  <c:v>14129.400000000001</c:v>
                </c:pt>
                <c:pt idx="38">
                  <c:v>15439.800000000001</c:v>
                </c:pt>
                <c:pt idx="39">
                  <c:v>15439.800000000001</c:v>
                </c:pt>
                <c:pt idx="40">
                  <c:v>16329.000000000002</c:v>
                </c:pt>
                <c:pt idx="41">
                  <c:v>16329.000000000002</c:v>
                </c:pt>
                <c:pt idx="42">
                  <c:v>15360.200000000006</c:v>
                </c:pt>
                <c:pt idx="43">
                  <c:v>15360.200000000006</c:v>
                </c:pt>
                <c:pt idx="44">
                  <c:v>16015.400000000007</c:v>
                </c:pt>
                <c:pt idx="45">
                  <c:v>16015.400000000007</c:v>
                </c:pt>
                <c:pt idx="46">
                  <c:v>16842.200000000008</c:v>
                </c:pt>
                <c:pt idx="47">
                  <c:v>16842.200000000008</c:v>
                </c:pt>
                <c:pt idx="48">
                  <c:v>16842.200000000008</c:v>
                </c:pt>
                <c:pt idx="49">
                  <c:v>16842.200000000008</c:v>
                </c:pt>
                <c:pt idx="50">
                  <c:v>17201.000000000007</c:v>
                </c:pt>
                <c:pt idx="51">
                  <c:v>17201.000000000007</c:v>
                </c:pt>
                <c:pt idx="52">
                  <c:v>17887.400000000009</c:v>
                </c:pt>
                <c:pt idx="53">
                  <c:v>17887.400000000009</c:v>
                </c:pt>
                <c:pt idx="54">
                  <c:v>17549.900000000012</c:v>
                </c:pt>
                <c:pt idx="55">
                  <c:v>17549.900000000012</c:v>
                </c:pt>
                <c:pt idx="56">
                  <c:v>18641.900000000012</c:v>
                </c:pt>
                <c:pt idx="57">
                  <c:v>18641.900000000012</c:v>
                </c:pt>
                <c:pt idx="58">
                  <c:v>17440.000000000011</c:v>
                </c:pt>
                <c:pt idx="59">
                  <c:v>17440.000000000011</c:v>
                </c:pt>
                <c:pt idx="60">
                  <c:v>18079.600000000009</c:v>
                </c:pt>
                <c:pt idx="61">
                  <c:v>18079.600000000009</c:v>
                </c:pt>
                <c:pt idx="62">
                  <c:v>17690.800000000003</c:v>
                </c:pt>
                <c:pt idx="63">
                  <c:v>17690.800000000003</c:v>
                </c:pt>
                <c:pt idx="64">
                  <c:v>17202.400000000001</c:v>
                </c:pt>
                <c:pt idx="65">
                  <c:v>17202.400000000001</c:v>
                </c:pt>
                <c:pt idx="66">
                  <c:v>15718.400000000005</c:v>
                </c:pt>
                <c:pt idx="67">
                  <c:v>15983.600000000006</c:v>
                </c:pt>
                <c:pt idx="68">
                  <c:v>15983.600000000006</c:v>
                </c:pt>
                <c:pt idx="69">
                  <c:v>15983.600000000006</c:v>
                </c:pt>
                <c:pt idx="70">
                  <c:v>15983.600000000006</c:v>
                </c:pt>
                <c:pt idx="71">
                  <c:v>15370.000000000007</c:v>
                </c:pt>
                <c:pt idx="72">
                  <c:v>15370.000000000007</c:v>
                </c:pt>
                <c:pt idx="73">
                  <c:v>15370.000000000007</c:v>
                </c:pt>
                <c:pt idx="74">
                  <c:v>15370.000000000007</c:v>
                </c:pt>
                <c:pt idx="75">
                  <c:v>15370.000000000007</c:v>
                </c:pt>
                <c:pt idx="76">
                  <c:v>15838.000000000007</c:v>
                </c:pt>
                <c:pt idx="77">
                  <c:v>15838.000000000007</c:v>
                </c:pt>
                <c:pt idx="78">
                  <c:v>15838.000000000007</c:v>
                </c:pt>
                <c:pt idx="79">
                  <c:v>15838.000000000007</c:v>
                </c:pt>
                <c:pt idx="80">
                  <c:v>16415.200000000008</c:v>
                </c:pt>
                <c:pt idx="81">
                  <c:v>16415.200000000008</c:v>
                </c:pt>
                <c:pt idx="82">
                  <c:v>16836.400000000009</c:v>
                </c:pt>
                <c:pt idx="83">
                  <c:v>16836.400000000009</c:v>
                </c:pt>
                <c:pt idx="84">
                  <c:v>16836.400000000009</c:v>
                </c:pt>
                <c:pt idx="85">
                  <c:v>16836.400000000009</c:v>
                </c:pt>
                <c:pt idx="86">
                  <c:v>17756.80000000001</c:v>
                </c:pt>
                <c:pt idx="87">
                  <c:v>17756.80000000001</c:v>
                </c:pt>
                <c:pt idx="88">
                  <c:v>17756.80000000001</c:v>
                </c:pt>
                <c:pt idx="89">
                  <c:v>17756.80000000001</c:v>
                </c:pt>
                <c:pt idx="90">
                  <c:v>17408.500000000015</c:v>
                </c:pt>
                <c:pt idx="91">
                  <c:v>17408.500000000015</c:v>
                </c:pt>
                <c:pt idx="92">
                  <c:v>18016.900000000016</c:v>
                </c:pt>
                <c:pt idx="93">
                  <c:v>18016.900000000016</c:v>
                </c:pt>
                <c:pt idx="94">
                  <c:v>18219.700000000015</c:v>
                </c:pt>
                <c:pt idx="95">
                  <c:v>18219.700000000015</c:v>
                </c:pt>
                <c:pt idx="96">
                  <c:v>18609.700000000015</c:v>
                </c:pt>
                <c:pt idx="97">
                  <c:v>18609.700000000015</c:v>
                </c:pt>
                <c:pt idx="98">
                  <c:v>18952.900000000016</c:v>
                </c:pt>
                <c:pt idx="99">
                  <c:v>18952.900000000016</c:v>
                </c:pt>
                <c:pt idx="100">
                  <c:v>18952.900000000016</c:v>
                </c:pt>
                <c:pt idx="101">
                  <c:v>18952.900000000016</c:v>
                </c:pt>
                <c:pt idx="102">
                  <c:v>20044.900000000016</c:v>
                </c:pt>
                <c:pt idx="103">
                  <c:v>20044.900000000016</c:v>
                </c:pt>
                <c:pt idx="104">
                  <c:v>20466.100000000017</c:v>
                </c:pt>
                <c:pt idx="105">
                  <c:v>20466.100000000017</c:v>
                </c:pt>
                <c:pt idx="106">
                  <c:v>20466.100000000017</c:v>
                </c:pt>
                <c:pt idx="107">
                  <c:v>20466.100000000017</c:v>
                </c:pt>
                <c:pt idx="108">
                  <c:v>21604.900000000016</c:v>
                </c:pt>
                <c:pt idx="109">
                  <c:v>21604.900000000016</c:v>
                </c:pt>
                <c:pt idx="110">
                  <c:v>22416.100000000017</c:v>
                </c:pt>
                <c:pt idx="111">
                  <c:v>22416.100000000017</c:v>
                </c:pt>
                <c:pt idx="112">
                  <c:v>22084.90000000002</c:v>
                </c:pt>
                <c:pt idx="113">
                  <c:v>22084.90000000002</c:v>
                </c:pt>
                <c:pt idx="114">
                  <c:v>22084.90000000002</c:v>
                </c:pt>
                <c:pt idx="115">
                  <c:v>22084.90000000002</c:v>
                </c:pt>
                <c:pt idx="116">
                  <c:v>22084.90000000002</c:v>
                </c:pt>
                <c:pt idx="117">
                  <c:v>22084.90000000002</c:v>
                </c:pt>
                <c:pt idx="118">
                  <c:v>22084.90000000002</c:v>
                </c:pt>
                <c:pt idx="119">
                  <c:v>21930.90000000002</c:v>
                </c:pt>
                <c:pt idx="120">
                  <c:v>21930.90000000002</c:v>
                </c:pt>
                <c:pt idx="121">
                  <c:v>21420.900000000023</c:v>
                </c:pt>
                <c:pt idx="122">
                  <c:v>21420.900000000023</c:v>
                </c:pt>
                <c:pt idx="123">
                  <c:v>22871.700000000023</c:v>
                </c:pt>
                <c:pt idx="124">
                  <c:v>22871.700000000023</c:v>
                </c:pt>
                <c:pt idx="125">
                  <c:v>22871.700000000023</c:v>
                </c:pt>
                <c:pt idx="126">
                  <c:v>22871.700000000023</c:v>
                </c:pt>
                <c:pt idx="127">
                  <c:v>22871.700000000023</c:v>
                </c:pt>
                <c:pt idx="128">
                  <c:v>22871.700000000023</c:v>
                </c:pt>
                <c:pt idx="129">
                  <c:v>24166.500000000022</c:v>
                </c:pt>
                <c:pt idx="130">
                  <c:v>24166.500000000022</c:v>
                </c:pt>
                <c:pt idx="131">
                  <c:v>25866.900000000023</c:v>
                </c:pt>
                <c:pt idx="132">
                  <c:v>25866.900000000023</c:v>
                </c:pt>
                <c:pt idx="133">
                  <c:v>26568.900000000023</c:v>
                </c:pt>
                <c:pt idx="134">
                  <c:v>26568.900000000023</c:v>
                </c:pt>
                <c:pt idx="135">
                  <c:v>26568.900000000023</c:v>
                </c:pt>
                <c:pt idx="136">
                  <c:v>26568.900000000023</c:v>
                </c:pt>
                <c:pt idx="137">
                  <c:v>27021.300000000025</c:v>
                </c:pt>
                <c:pt idx="138">
                  <c:v>27021.300000000025</c:v>
                </c:pt>
                <c:pt idx="139">
                  <c:v>27021.300000000025</c:v>
                </c:pt>
                <c:pt idx="140">
                  <c:v>27021.300000000025</c:v>
                </c:pt>
                <c:pt idx="141">
                  <c:v>26365.800000000032</c:v>
                </c:pt>
                <c:pt idx="142">
                  <c:v>26365.800000000032</c:v>
                </c:pt>
                <c:pt idx="143">
                  <c:v>27348.600000000031</c:v>
                </c:pt>
                <c:pt idx="144">
                  <c:v>27348.600000000031</c:v>
                </c:pt>
                <c:pt idx="145">
                  <c:v>27156.600000000031</c:v>
                </c:pt>
                <c:pt idx="146">
                  <c:v>27156.600000000031</c:v>
                </c:pt>
                <c:pt idx="147">
                  <c:v>29793.000000000033</c:v>
                </c:pt>
                <c:pt idx="148">
                  <c:v>29793.000000000033</c:v>
                </c:pt>
                <c:pt idx="149">
                  <c:v>30697.800000000032</c:v>
                </c:pt>
                <c:pt idx="150">
                  <c:v>30697.800000000032</c:v>
                </c:pt>
                <c:pt idx="151">
                  <c:v>29898.000000000025</c:v>
                </c:pt>
                <c:pt idx="152">
                  <c:v>29898.000000000025</c:v>
                </c:pt>
                <c:pt idx="153">
                  <c:v>28696.300000000025</c:v>
                </c:pt>
                <c:pt idx="154">
                  <c:v>28696.300000000025</c:v>
                </c:pt>
                <c:pt idx="155">
                  <c:v>28696.300000000025</c:v>
                </c:pt>
                <c:pt idx="156">
                  <c:v>28696.300000000025</c:v>
                </c:pt>
                <c:pt idx="157">
                  <c:v>28696.300000000025</c:v>
                </c:pt>
                <c:pt idx="158">
                  <c:v>28696.300000000025</c:v>
                </c:pt>
                <c:pt idx="159">
                  <c:v>28696.300000000025</c:v>
                </c:pt>
                <c:pt idx="160">
                  <c:v>28696.300000000025</c:v>
                </c:pt>
                <c:pt idx="161">
                  <c:v>28696.300000000025</c:v>
                </c:pt>
                <c:pt idx="162">
                  <c:v>27001.200000000012</c:v>
                </c:pt>
                <c:pt idx="163">
                  <c:v>27001.200000000012</c:v>
                </c:pt>
                <c:pt idx="164">
                  <c:v>27001.200000000012</c:v>
                </c:pt>
                <c:pt idx="165">
                  <c:v>27001.200000000012</c:v>
                </c:pt>
                <c:pt idx="166">
                  <c:v>25598.700000000015</c:v>
                </c:pt>
                <c:pt idx="167">
                  <c:v>26300.700000000015</c:v>
                </c:pt>
                <c:pt idx="168">
                  <c:v>26300.700000000015</c:v>
                </c:pt>
                <c:pt idx="169">
                  <c:v>25796.600000000017</c:v>
                </c:pt>
                <c:pt idx="170">
                  <c:v>25796.600000000017</c:v>
                </c:pt>
                <c:pt idx="171">
                  <c:v>25796.600000000017</c:v>
                </c:pt>
                <c:pt idx="172">
                  <c:v>25796.600000000017</c:v>
                </c:pt>
                <c:pt idx="173">
                  <c:v>27294.200000000015</c:v>
                </c:pt>
                <c:pt idx="174">
                  <c:v>27294.200000000015</c:v>
                </c:pt>
                <c:pt idx="175">
                  <c:v>27294.200000000015</c:v>
                </c:pt>
                <c:pt idx="176">
                  <c:v>28557.800000000014</c:v>
                </c:pt>
                <c:pt idx="177">
                  <c:v>28557.800000000014</c:v>
                </c:pt>
                <c:pt idx="178">
                  <c:v>28557.800000000014</c:v>
                </c:pt>
                <c:pt idx="179">
                  <c:v>28557.800000000014</c:v>
                </c:pt>
                <c:pt idx="180">
                  <c:v>28557.800000000014</c:v>
                </c:pt>
                <c:pt idx="181">
                  <c:v>28557.800000000014</c:v>
                </c:pt>
                <c:pt idx="182">
                  <c:v>26158.000000000015</c:v>
                </c:pt>
                <c:pt idx="183">
                  <c:v>26158.000000000015</c:v>
                </c:pt>
                <c:pt idx="184">
                  <c:v>26158.000000000015</c:v>
                </c:pt>
                <c:pt idx="185">
                  <c:v>27312.400000000016</c:v>
                </c:pt>
                <c:pt idx="186">
                  <c:v>27312.400000000016</c:v>
                </c:pt>
                <c:pt idx="187">
                  <c:v>28357.600000000017</c:v>
                </c:pt>
                <c:pt idx="188">
                  <c:v>28357.600000000017</c:v>
                </c:pt>
                <c:pt idx="189">
                  <c:v>28228.000000000018</c:v>
                </c:pt>
                <c:pt idx="190">
                  <c:v>28228.000000000018</c:v>
                </c:pt>
                <c:pt idx="191">
                  <c:v>28228.000000000018</c:v>
                </c:pt>
                <c:pt idx="192">
                  <c:v>28228.000000000018</c:v>
                </c:pt>
                <c:pt idx="193">
                  <c:v>29959.600000000017</c:v>
                </c:pt>
                <c:pt idx="194">
                  <c:v>29959.600000000017</c:v>
                </c:pt>
                <c:pt idx="195">
                  <c:v>31145.200000000015</c:v>
                </c:pt>
                <c:pt idx="196">
                  <c:v>31145.200000000015</c:v>
                </c:pt>
                <c:pt idx="197">
                  <c:v>30490.700000000019</c:v>
                </c:pt>
                <c:pt idx="198">
                  <c:v>30490.700000000019</c:v>
                </c:pt>
                <c:pt idx="199">
                  <c:v>29255.70000000003</c:v>
                </c:pt>
                <c:pt idx="200">
                  <c:v>29255.70000000003</c:v>
                </c:pt>
                <c:pt idx="201">
                  <c:v>27904.800000000032</c:v>
                </c:pt>
                <c:pt idx="202">
                  <c:v>27904.800000000032</c:v>
                </c:pt>
                <c:pt idx="203">
                  <c:v>28996.800000000032</c:v>
                </c:pt>
                <c:pt idx="204">
                  <c:v>28996.800000000032</c:v>
                </c:pt>
                <c:pt idx="205">
                  <c:v>28271.400000000038</c:v>
                </c:pt>
                <c:pt idx="206">
                  <c:v>28271.400000000038</c:v>
                </c:pt>
                <c:pt idx="207">
                  <c:v>29238.600000000039</c:v>
                </c:pt>
                <c:pt idx="208">
                  <c:v>29238.600000000039</c:v>
                </c:pt>
                <c:pt idx="209">
                  <c:v>33247.800000000039</c:v>
                </c:pt>
                <c:pt idx="210">
                  <c:v>33247.800000000039</c:v>
                </c:pt>
                <c:pt idx="211">
                  <c:v>32125.500000000036</c:v>
                </c:pt>
                <c:pt idx="212">
                  <c:v>32125.500000000036</c:v>
                </c:pt>
                <c:pt idx="213">
                  <c:v>33482.700000000033</c:v>
                </c:pt>
                <c:pt idx="214">
                  <c:v>33482.700000000033</c:v>
                </c:pt>
                <c:pt idx="215">
                  <c:v>33482.700000000033</c:v>
                </c:pt>
                <c:pt idx="216">
                  <c:v>33482.700000000033</c:v>
                </c:pt>
                <c:pt idx="217">
                  <c:v>35557.500000000036</c:v>
                </c:pt>
                <c:pt idx="218">
                  <c:v>33187.000000000036</c:v>
                </c:pt>
                <c:pt idx="219">
                  <c:v>32859.200000000033</c:v>
                </c:pt>
                <c:pt idx="220">
                  <c:v>32859.200000000033</c:v>
                </c:pt>
                <c:pt idx="221">
                  <c:v>34060.400000000031</c:v>
                </c:pt>
                <c:pt idx="222">
                  <c:v>34060.400000000031</c:v>
                </c:pt>
                <c:pt idx="223">
                  <c:v>35183.600000000028</c:v>
                </c:pt>
                <c:pt idx="224">
                  <c:v>35183.600000000028</c:v>
                </c:pt>
                <c:pt idx="225">
                  <c:v>35682.800000000025</c:v>
                </c:pt>
                <c:pt idx="226">
                  <c:v>35682.800000000025</c:v>
                </c:pt>
                <c:pt idx="227">
                  <c:v>35682.800000000025</c:v>
                </c:pt>
                <c:pt idx="228">
                  <c:v>35682.800000000025</c:v>
                </c:pt>
                <c:pt idx="229">
                  <c:v>35682.800000000025</c:v>
                </c:pt>
                <c:pt idx="230">
                  <c:v>35682.800000000025</c:v>
                </c:pt>
                <c:pt idx="231">
                  <c:v>37445.600000000028</c:v>
                </c:pt>
                <c:pt idx="232">
                  <c:v>37445.600000000028</c:v>
                </c:pt>
                <c:pt idx="233">
                  <c:v>38178.800000000025</c:v>
                </c:pt>
                <c:pt idx="234">
                  <c:v>38178.800000000025</c:v>
                </c:pt>
                <c:pt idx="235">
                  <c:v>39723.200000000026</c:v>
                </c:pt>
                <c:pt idx="236">
                  <c:v>39723.200000000026</c:v>
                </c:pt>
                <c:pt idx="237">
                  <c:v>39723.200000000026</c:v>
                </c:pt>
                <c:pt idx="238">
                  <c:v>39723.200000000026</c:v>
                </c:pt>
                <c:pt idx="239">
                  <c:v>40456.400000000023</c:v>
                </c:pt>
                <c:pt idx="240">
                  <c:v>40456.400000000023</c:v>
                </c:pt>
                <c:pt idx="241">
                  <c:v>40456.400000000023</c:v>
                </c:pt>
                <c:pt idx="242">
                  <c:v>40456.400000000023</c:v>
                </c:pt>
                <c:pt idx="243">
                  <c:v>40456.400000000023</c:v>
                </c:pt>
                <c:pt idx="244">
                  <c:v>40456.400000000023</c:v>
                </c:pt>
                <c:pt idx="245">
                  <c:v>44387.60000000002</c:v>
                </c:pt>
                <c:pt idx="246">
                  <c:v>44387.60000000002</c:v>
                </c:pt>
                <c:pt idx="247">
                  <c:v>45027.200000000019</c:v>
                </c:pt>
                <c:pt idx="248">
                  <c:v>45027.200000000019</c:v>
                </c:pt>
                <c:pt idx="249">
                  <c:v>45027.200000000019</c:v>
                </c:pt>
                <c:pt idx="250">
                  <c:v>45027.200000000019</c:v>
                </c:pt>
                <c:pt idx="251">
                  <c:v>45027.200000000019</c:v>
                </c:pt>
                <c:pt idx="252">
                  <c:v>45027.200000000019</c:v>
                </c:pt>
                <c:pt idx="253">
                  <c:v>45027.200000000019</c:v>
                </c:pt>
                <c:pt idx="254">
                  <c:v>45027.200000000019</c:v>
                </c:pt>
                <c:pt idx="255">
                  <c:v>44052.200000000012</c:v>
                </c:pt>
                <c:pt idx="256">
                  <c:v>44052.200000000012</c:v>
                </c:pt>
                <c:pt idx="257">
                  <c:v>44052.200000000012</c:v>
                </c:pt>
                <c:pt idx="258">
                  <c:v>44052.200000000012</c:v>
                </c:pt>
                <c:pt idx="259">
                  <c:v>42421.900000000009</c:v>
                </c:pt>
                <c:pt idx="260">
                  <c:v>42421.900000000009</c:v>
                </c:pt>
                <c:pt idx="261">
                  <c:v>42421.900000000009</c:v>
                </c:pt>
                <c:pt idx="262">
                  <c:v>42421.900000000009</c:v>
                </c:pt>
                <c:pt idx="263">
                  <c:v>41626.30000000001</c:v>
                </c:pt>
                <c:pt idx="264">
                  <c:v>41626.30000000001</c:v>
                </c:pt>
                <c:pt idx="265">
                  <c:v>41626.30000000001</c:v>
                </c:pt>
                <c:pt idx="266">
                  <c:v>41626.30000000001</c:v>
                </c:pt>
                <c:pt idx="267">
                  <c:v>40334.300000000003</c:v>
                </c:pt>
                <c:pt idx="268">
                  <c:v>40334.300000000003</c:v>
                </c:pt>
                <c:pt idx="269">
                  <c:v>39105.800000000003</c:v>
                </c:pt>
                <c:pt idx="270">
                  <c:v>40603.4</c:v>
                </c:pt>
                <c:pt idx="271">
                  <c:v>39087.1</c:v>
                </c:pt>
                <c:pt idx="272">
                  <c:v>39773.5</c:v>
                </c:pt>
                <c:pt idx="273">
                  <c:v>39773.5</c:v>
                </c:pt>
                <c:pt idx="274">
                  <c:v>39317.200000000004</c:v>
                </c:pt>
                <c:pt idx="275">
                  <c:v>39317.200000000004</c:v>
                </c:pt>
                <c:pt idx="276">
                  <c:v>38406.400000000009</c:v>
                </c:pt>
                <c:pt idx="277">
                  <c:v>38406.400000000009</c:v>
                </c:pt>
                <c:pt idx="278">
                  <c:v>37680.400000000009</c:v>
                </c:pt>
                <c:pt idx="279">
                  <c:v>39224.80000000001</c:v>
                </c:pt>
                <c:pt idx="280">
                  <c:v>39224.80000000001</c:v>
                </c:pt>
                <c:pt idx="281">
                  <c:v>37852.80000000001</c:v>
                </c:pt>
                <c:pt idx="282">
                  <c:v>37852.80000000001</c:v>
                </c:pt>
                <c:pt idx="283">
                  <c:v>37852.80000000001</c:v>
                </c:pt>
                <c:pt idx="284">
                  <c:v>37852.80000000001</c:v>
                </c:pt>
                <c:pt idx="285">
                  <c:v>36110.10000000002</c:v>
                </c:pt>
                <c:pt idx="286">
                  <c:v>36110.10000000002</c:v>
                </c:pt>
                <c:pt idx="287">
                  <c:v>37529.700000000019</c:v>
                </c:pt>
                <c:pt idx="288">
                  <c:v>37529.700000000019</c:v>
                </c:pt>
                <c:pt idx="289">
                  <c:v>37529.700000000019</c:v>
                </c:pt>
                <c:pt idx="290">
                  <c:v>37529.700000000019</c:v>
                </c:pt>
                <c:pt idx="291">
                  <c:v>38200.500000000022</c:v>
                </c:pt>
                <c:pt idx="292">
                  <c:v>38200.500000000022</c:v>
                </c:pt>
                <c:pt idx="293">
                  <c:v>38200.500000000022</c:v>
                </c:pt>
                <c:pt idx="294">
                  <c:v>38200.500000000022</c:v>
                </c:pt>
                <c:pt idx="295">
                  <c:v>40821.300000000025</c:v>
                </c:pt>
                <c:pt idx="296">
                  <c:v>40821.300000000025</c:v>
                </c:pt>
                <c:pt idx="297">
                  <c:v>43847.700000000026</c:v>
                </c:pt>
                <c:pt idx="298">
                  <c:v>45438.900000000023</c:v>
                </c:pt>
                <c:pt idx="299">
                  <c:v>45438.900000000023</c:v>
                </c:pt>
                <c:pt idx="300">
                  <c:v>45438.900000000023</c:v>
                </c:pt>
                <c:pt idx="301">
                  <c:v>45438.900000000023</c:v>
                </c:pt>
                <c:pt idx="302">
                  <c:v>48605.700000000026</c:v>
                </c:pt>
                <c:pt idx="303">
                  <c:v>46384.400000000023</c:v>
                </c:pt>
                <c:pt idx="304">
                  <c:v>46384.400000000023</c:v>
                </c:pt>
                <c:pt idx="305">
                  <c:v>45107.600000000035</c:v>
                </c:pt>
                <c:pt idx="306">
                  <c:v>45107.600000000035</c:v>
                </c:pt>
                <c:pt idx="307">
                  <c:v>45107.600000000035</c:v>
                </c:pt>
                <c:pt idx="308">
                  <c:v>45107.600000000035</c:v>
                </c:pt>
                <c:pt idx="309">
                  <c:v>45107.600000000035</c:v>
                </c:pt>
                <c:pt idx="310">
                  <c:v>46589.600000000035</c:v>
                </c:pt>
                <c:pt idx="311">
                  <c:v>46589.600000000035</c:v>
                </c:pt>
                <c:pt idx="312">
                  <c:v>47400.800000000032</c:v>
                </c:pt>
                <c:pt idx="313">
                  <c:v>47400.800000000032</c:v>
                </c:pt>
                <c:pt idx="314">
                  <c:v>47400.800000000032</c:v>
                </c:pt>
                <c:pt idx="315">
                  <c:v>47400.800000000032</c:v>
                </c:pt>
                <c:pt idx="316">
                  <c:v>47400.800000000032</c:v>
                </c:pt>
                <c:pt idx="317">
                  <c:v>47400.800000000032</c:v>
                </c:pt>
                <c:pt idx="318">
                  <c:v>49491.200000000033</c:v>
                </c:pt>
                <c:pt idx="319">
                  <c:v>49491.200000000033</c:v>
                </c:pt>
                <c:pt idx="320">
                  <c:v>49491.200000000033</c:v>
                </c:pt>
                <c:pt idx="321">
                  <c:v>48328.400000000038</c:v>
                </c:pt>
                <c:pt idx="322">
                  <c:v>48328.400000000038</c:v>
                </c:pt>
                <c:pt idx="323">
                  <c:v>48328.400000000038</c:v>
                </c:pt>
                <c:pt idx="324">
                  <c:v>48328.400000000038</c:v>
                </c:pt>
                <c:pt idx="325">
                  <c:v>50403.200000000041</c:v>
                </c:pt>
                <c:pt idx="326">
                  <c:v>50403.200000000041</c:v>
                </c:pt>
                <c:pt idx="327">
                  <c:v>48591.200000000048</c:v>
                </c:pt>
                <c:pt idx="328">
                  <c:v>48591.200000000048</c:v>
                </c:pt>
                <c:pt idx="329">
                  <c:v>48591.200000000048</c:v>
                </c:pt>
                <c:pt idx="330">
                  <c:v>48591.200000000048</c:v>
                </c:pt>
                <c:pt idx="331">
                  <c:v>48591.200000000048</c:v>
                </c:pt>
                <c:pt idx="332">
                  <c:v>48591.200000000048</c:v>
                </c:pt>
                <c:pt idx="333">
                  <c:v>48591.200000000048</c:v>
                </c:pt>
                <c:pt idx="334">
                  <c:v>48591.200000000048</c:v>
                </c:pt>
                <c:pt idx="335">
                  <c:v>48591.200000000048</c:v>
                </c:pt>
                <c:pt idx="336">
                  <c:v>48591.200000000048</c:v>
                </c:pt>
                <c:pt idx="337">
                  <c:v>45701.300000000039</c:v>
                </c:pt>
                <c:pt idx="338">
                  <c:v>45701.300000000039</c:v>
                </c:pt>
                <c:pt idx="339">
                  <c:v>44994.500000000044</c:v>
                </c:pt>
                <c:pt idx="340">
                  <c:v>44994.500000000044</c:v>
                </c:pt>
                <c:pt idx="341">
                  <c:v>43552.500000000051</c:v>
                </c:pt>
                <c:pt idx="342">
                  <c:v>43552.500000000051</c:v>
                </c:pt>
                <c:pt idx="343">
                  <c:v>41698.300000000054</c:v>
                </c:pt>
                <c:pt idx="344">
                  <c:v>41698.300000000054</c:v>
                </c:pt>
                <c:pt idx="345">
                  <c:v>43195.900000000052</c:v>
                </c:pt>
                <c:pt idx="346">
                  <c:v>40756.300000000054</c:v>
                </c:pt>
                <c:pt idx="347">
                  <c:v>40756.300000000054</c:v>
                </c:pt>
                <c:pt idx="348">
                  <c:v>40756.300000000054</c:v>
                </c:pt>
                <c:pt idx="349">
                  <c:v>40315.300000000054</c:v>
                </c:pt>
                <c:pt idx="350">
                  <c:v>40315.300000000054</c:v>
                </c:pt>
                <c:pt idx="351">
                  <c:v>40315.300000000054</c:v>
                </c:pt>
                <c:pt idx="352">
                  <c:v>40315.300000000054</c:v>
                </c:pt>
                <c:pt idx="353">
                  <c:v>41298.100000000057</c:v>
                </c:pt>
                <c:pt idx="354">
                  <c:v>41298.100000000057</c:v>
                </c:pt>
                <c:pt idx="355">
                  <c:v>41298.100000000057</c:v>
                </c:pt>
                <c:pt idx="356">
                  <c:v>42546.100000000057</c:v>
                </c:pt>
                <c:pt idx="357">
                  <c:v>42546.100000000057</c:v>
                </c:pt>
                <c:pt idx="358">
                  <c:v>41387.100000000057</c:v>
                </c:pt>
                <c:pt idx="359">
                  <c:v>41387.100000000057</c:v>
                </c:pt>
                <c:pt idx="360">
                  <c:v>41387.100000000057</c:v>
                </c:pt>
                <c:pt idx="361">
                  <c:v>39316.500000000058</c:v>
                </c:pt>
                <c:pt idx="362">
                  <c:v>39316.500000000058</c:v>
                </c:pt>
                <c:pt idx="363">
                  <c:v>39316.500000000058</c:v>
                </c:pt>
                <c:pt idx="364">
                  <c:v>39316.500000000058</c:v>
                </c:pt>
                <c:pt idx="365">
                  <c:v>39316.500000000058</c:v>
                </c:pt>
                <c:pt idx="366">
                  <c:v>42779.700000000055</c:v>
                </c:pt>
                <c:pt idx="367">
                  <c:v>42779.700000000055</c:v>
                </c:pt>
                <c:pt idx="368">
                  <c:v>41736.700000000063</c:v>
                </c:pt>
                <c:pt idx="369">
                  <c:v>41736.700000000063</c:v>
                </c:pt>
                <c:pt idx="370">
                  <c:v>43031.500000000065</c:v>
                </c:pt>
                <c:pt idx="371">
                  <c:v>43031.500000000065</c:v>
                </c:pt>
                <c:pt idx="372">
                  <c:v>44248.300000000068</c:v>
                </c:pt>
                <c:pt idx="373">
                  <c:v>44248.300000000068</c:v>
                </c:pt>
                <c:pt idx="374">
                  <c:v>44248.300000000068</c:v>
                </c:pt>
                <c:pt idx="375">
                  <c:v>44248.300000000068</c:v>
                </c:pt>
                <c:pt idx="376">
                  <c:v>46213.900000000067</c:v>
                </c:pt>
                <c:pt idx="377">
                  <c:v>46213.900000000067</c:v>
                </c:pt>
                <c:pt idx="378">
                  <c:v>48226.300000000068</c:v>
                </c:pt>
                <c:pt idx="379">
                  <c:v>48226.300000000068</c:v>
                </c:pt>
                <c:pt idx="380">
                  <c:v>46169.70000000007</c:v>
                </c:pt>
                <c:pt idx="381">
                  <c:v>46169.70000000007</c:v>
                </c:pt>
                <c:pt idx="382">
                  <c:v>45564.900000000074</c:v>
                </c:pt>
                <c:pt idx="383">
                  <c:v>45564.900000000074</c:v>
                </c:pt>
                <c:pt idx="384">
                  <c:v>45564.900000000074</c:v>
                </c:pt>
                <c:pt idx="385">
                  <c:v>45564.900000000074</c:v>
                </c:pt>
                <c:pt idx="386">
                  <c:v>45564.900000000074</c:v>
                </c:pt>
                <c:pt idx="387">
                  <c:v>45564.900000000074</c:v>
                </c:pt>
                <c:pt idx="388">
                  <c:v>45564.900000000074</c:v>
                </c:pt>
                <c:pt idx="389">
                  <c:v>45564.900000000074</c:v>
                </c:pt>
                <c:pt idx="390">
                  <c:v>45564.900000000074</c:v>
                </c:pt>
                <c:pt idx="391">
                  <c:v>45564.900000000074</c:v>
                </c:pt>
                <c:pt idx="392">
                  <c:v>45564.900000000074</c:v>
                </c:pt>
                <c:pt idx="393">
                  <c:v>45564.900000000074</c:v>
                </c:pt>
                <c:pt idx="394">
                  <c:v>44031.900000000074</c:v>
                </c:pt>
                <c:pt idx="395">
                  <c:v>44031.900000000074</c:v>
                </c:pt>
                <c:pt idx="396">
                  <c:v>41994.900000000074</c:v>
                </c:pt>
                <c:pt idx="397">
                  <c:v>41339.500000000073</c:v>
                </c:pt>
                <c:pt idx="398">
                  <c:v>41339.500000000073</c:v>
                </c:pt>
                <c:pt idx="399">
                  <c:v>40168.300000000068</c:v>
                </c:pt>
                <c:pt idx="400">
                  <c:v>39845.300000000061</c:v>
                </c:pt>
                <c:pt idx="401">
                  <c:v>39845.300000000061</c:v>
                </c:pt>
                <c:pt idx="402">
                  <c:v>38528.600000000049</c:v>
                </c:pt>
                <c:pt idx="403">
                  <c:v>38528.600000000049</c:v>
                </c:pt>
                <c:pt idx="404">
                  <c:v>38528.600000000049</c:v>
                </c:pt>
                <c:pt idx="405">
                  <c:v>38528.600000000049</c:v>
                </c:pt>
                <c:pt idx="406">
                  <c:v>38528.600000000049</c:v>
                </c:pt>
                <c:pt idx="407">
                  <c:v>38528.600000000049</c:v>
                </c:pt>
                <c:pt idx="408">
                  <c:v>38528.600000000049</c:v>
                </c:pt>
                <c:pt idx="409">
                  <c:v>40775.000000000051</c:v>
                </c:pt>
                <c:pt idx="410">
                  <c:v>40775.000000000051</c:v>
                </c:pt>
                <c:pt idx="411">
                  <c:v>39533.000000000051</c:v>
                </c:pt>
                <c:pt idx="412">
                  <c:v>39533.000000000051</c:v>
                </c:pt>
                <c:pt idx="413">
                  <c:v>38695.200000000055</c:v>
                </c:pt>
                <c:pt idx="414">
                  <c:v>38695.200000000055</c:v>
                </c:pt>
                <c:pt idx="415">
                  <c:v>38695.200000000055</c:v>
                </c:pt>
                <c:pt idx="416">
                  <c:v>38695.200000000055</c:v>
                </c:pt>
                <c:pt idx="417">
                  <c:v>38695.200000000055</c:v>
                </c:pt>
                <c:pt idx="418">
                  <c:v>41518.800000000054</c:v>
                </c:pt>
                <c:pt idx="419">
                  <c:v>41518.800000000054</c:v>
                </c:pt>
                <c:pt idx="420">
                  <c:v>42517.200000000055</c:v>
                </c:pt>
                <c:pt idx="421">
                  <c:v>42517.200000000055</c:v>
                </c:pt>
                <c:pt idx="422">
                  <c:v>44514.000000000058</c:v>
                </c:pt>
                <c:pt idx="423">
                  <c:v>44514.000000000058</c:v>
                </c:pt>
                <c:pt idx="424">
                  <c:v>43351.300000000061</c:v>
                </c:pt>
                <c:pt idx="425">
                  <c:v>43351.300000000061</c:v>
                </c:pt>
                <c:pt idx="426">
                  <c:v>43351.300000000061</c:v>
                </c:pt>
                <c:pt idx="427">
                  <c:v>43351.300000000061</c:v>
                </c:pt>
                <c:pt idx="428">
                  <c:v>43351.300000000061</c:v>
                </c:pt>
                <c:pt idx="429">
                  <c:v>43351.300000000061</c:v>
                </c:pt>
                <c:pt idx="430">
                  <c:v>41343.000000000073</c:v>
                </c:pt>
                <c:pt idx="431">
                  <c:v>41343.000000000073</c:v>
                </c:pt>
                <c:pt idx="432">
                  <c:v>43854.600000000071</c:v>
                </c:pt>
                <c:pt idx="433">
                  <c:v>43854.600000000071</c:v>
                </c:pt>
                <c:pt idx="434">
                  <c:v>45570.600000000071</c:v>
                </c:pt>
                <c:pt idx="435">
                  <c:v>45570.600000000071</c:v>
                </c:pt>
                <c:pt idx="436">
                  <c:v>43835.100000000064</c:v>
                </c:pt>
                <c:pt idx="437">
                  <c:v>43835.100000000064</c:v>
                </c:pt>
                <c:pt idx="438">
                  <c:v>40956.700000000063</c:v>
                </c:pt>
                <c:pt idx="439">
                  <c:v>40956.700000000063</c:v>
                </c:pt>
                <c:pt idx="440">
                  <c:v>40956.700000000063</c:v>
                </c:pt>
                <c:pt idx="441">
                  <c:v>40956.700000000063</c:v>
                </c:pt>
                <c:pt idx="442">
                  <c:v>40956.700000000063</c:v>
                </c:pt>
                <c:pt idx="443">
                  <c:v>40956.700000000063</c:v>
                </c:pt>
                <c:pt idx="444">
                  <c:v>43733.500000000065</c:v>
                </c:pt>
                <c:pt idx="445">
                  <c:v>43733.500000000065</c:v>
                </c:pt>
                <c:pt idx="446">
                  <c:v>43733.500000000065</c:v>
                </c:pt>
                <c:pt idx="447">
                  <c:v>43733.500000000065</c:v>
                </c:pt>
                <c:pt idx="448">
                  <c:v>47259.100000000064</c:v>
                </c:pt>
                <c:pt idx="449">
                  <c:v>47259.100000000064</c:v>
                </c:pt>
                <c:pt idx="450">
                  <c:v>46237.900000000074</c:v>
                </c:pt>
                <c:pt idx="451">
                  <c:v>46237.900000000074</c:v>
                </c:pt>
                <c:pt idx="452">
                  <c:v>46237.900000000074</c:v>
                </c:pt>
                <c:pt idx="453">
                  <c:v>46237.900000000074</c:v>
                </c:pt>
                <c:pt idx="454">
                  <c:v>50309.500000000073</c:v>
                </c:pt>
                <c:pt idx="455">
                  <c:v>50309.500000000073</c:v>
                </c:pt>
                <c:pt idx="456">
                  <c:v>49103.50000000008</c:v>
                </c:pt>
                <c:pt idx="457">
                  <c:v>49103.50000000008</c:v>
                </c:pt>
                <c:pt idx="458">
                  <c:v>48001.000000000102</c:v>
                </c:pt>
                <c:pt idx="459">
                  <c:v>48001.000000000102</c:v>
                </c:pt>
                <c:pt idx="460">
                  <c:v>46425.100000000093</c:v>
                </c:pt>
                <c:pt idx="461">
                  <c:v>46425.100000000093</c:v>
                </c:pt>
                <c:pt idx="462">
                  <c:v>45931.600000000093</c:v>
                </c:pt>
                <c:pt idx="463">
                  <c:v>45931.600000000093</c:v>
                </c:pt>
                <c:pt idx="464">
                  <c:v>44401.600000000086</c:v>
                </c:pt>
                <c:pt idx="465">
                  <c:v>44401.600000000086</c:v>
                </c:pt>
                <c:pt idx="466">
                  <c:v>42343.000000000087</c:v>
                </c:pt>
                <c:pt idx="467">
                  <c:v>42343.000000000087</c:v>
                </c:pt>
                <c:pt idx="468">
                  <c:v>42343.000000000087</c:v>
                </c:pt>
                <c:pt idx="469">
                  <c:v>42343.000000000087</c:v>
                </c:pt>
                <c:pt idx="470">
                  <c:v>42343.000000000087</c:v>
                </c:pt>
                <c:pt idx="471">
                  <c:v>42343.000000000087</c:v>
                </c:pt>
                <c:pt idx="472">
                  <c:v>42343.000000000087</c:v>
                </c:pt>
                <c:pt idx="473">
                  <c:v>42343.000000000087</c:v>
                </c:pt>
                <c:pt idx="474">
                  <c:v>42343.000000000087</c:v>
                </c:pt>
                <c:pt idx="475">
                  <c:v>42343.000000000087</c:v>
                </c:pt>
                <c:pt idx="476">
                  <c:v>42343.000000000087</c:v>
                </c:pt>
                <c:pt idx="477">
                  <c:v>39780.700000000077</c:v>
                </c:pt>
                <c:pt idx="478">
                  <c:v>41309.50000000008</c:v>
                </c:pt>
                <c:pt idx="479">
                  <c:v>41309.50000000008</c:v>
                </c:pt>
                <c:pt idx="480">
                  <c:v>41309.50000000008</c:v>
                </c:pt>
                <c:pt idx="481">
                  <c:v>41309.50000000008</c:v>
                </c:pt>
                <c:pt idx="482">
                  <c:v>39637.900000000096</c:v>
                </c:pt>
                <c:pt idx="483">
                  <c:v>39637.900000000096</c:v>
                </c:pt>
                <c:pt idx="484">
                  <c:v>39637.900000000096</c:v>
                </c:pt>
                <c:pt idx="485">
                  <c:v>39637.900000000096</c:v>
                </c:pt>
                <c:pt idx="486">
                  <c:v>39637.900000000096</c:v>
                </c:pt>
                <c:pt idx="487">
                  <c:v>39637.900000000096</c:v>
                </c:pt>
                <c:pt idx="488">
                  <c:v>39637.900000000096</c:v>
                </c:pt>
                <c:pt idx="489">
                  <c:v>39637.900000000096</c:v>
                </c:pt>
                <c:pt idx="490">
                  <c:v>39637.900000000096</c:v>
                </c:pt>
                <c:pt idx="491">
                  <c:v>39637.900000000096</c:v>
                </c:pt>
                <c:pt idx="492">
                  <c:v>39637.900000000096</c:v>
                </c:pt>
                <c:pt idx="493">
                  <c:v>39637.900000000096</c:v>
                </c:pt>
                <c:pt idx="494">
                  <c:v>42445.900000000096</c:v>
                </c:pt>
                <c:pt idx="495">
                  <c:v>42445.900000000096</c:v>
                </c:pt>
                <c:pt idx="496">
                  <c:v>45643.900000000096</c:v>
                </c:pt>
                <c:pt idx="497">
                  <c:v>45643.900000000096</c:v>
                </c:pt>
                <c:pt idx="498">
                  <c:v>45643.900000000096</c:v>
                </c:pt>
                <c:pt idx="499">
                  <c:v>45643.900000000096</c:v>
                </c:pt>
                <c:pt idx="500">
                  <c:v>46564.300000000097</c:v>
                </c:pt>
              </c:numCache>
            </c:numRef>
          </c:val>
        </c:ser>
        <c:marker val="1"/>
        <c:axId val="70279552"/>
        <c:axId val="70281088"/>
      </c:lineChart>
      <c:catAx>
        <c:axId val="70279552"/>
        <c:scaling>
          <c:orientation val="minMax"/>
        </c:scaling>
        <c:axPos val="b"/>
        <c:tickLblPos val="nextTo"/>
        <c:crossAx val="70281088"/>
        <c:crosses val="autoZero"/>
        <c:auto val="1"/>
        <c:lblAlgn val="ctr"/>
        <c:lblOffset val="100"/>
      </c:catAx>
      <c:valAx>
        <c:axId val="70281088"/>
        <c:scaling>
          <c:orientation val="minMax"/>
        </c:scaling>
        <c:axPos val="l"/>
        <c:majorGridlines/>
        <c:numFmt formatCode="General" sourceLinked="1"/>
        <c:tickLblPos val="nextTo"/>
        <c:crossAx val="702795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ELS!$C$6:$C$527</c:f>
              <c:numCache>
                <c:formatCode>General</c:formatCode>
                <c:ptCount val="522"/>
                <c:pt idx="0">
                  <c:v>11341.6</c:v>
                </c:pt>
                <c:pt idx="1">
                  <c:v>11131.600000000002</c:v>
                </c:pt>
                <c:pt idx="2">
                  <c:v>10920.100000000002</c:v>
                </c:pt>
                <c:pt idx="3">
                  <c:v>10920.100000000002</c:v>
                </c:pt>
                <c:pt idx="4">
                  <c:v>10719.200000000003</c:v>
                </c:pt>
                <c:pt idx="5">
                  <c:v>10906.400000000003</c:v>
                </c:pt>
                <c:pt idx="6">
                  <c:v>11234.000000000004</c:v>
                </c:pt>
                <c:pt idx="7">
                  <c:v>11234.000000000004</c:v>
                </c:pt>
                <c:pt idx="8">
                  <c:v>11234.000000000004</c:v>
                </c:pt>
                <c:pt idx="9">
                  <c:v>11234.000000000004</c:v>
                </c:pt>
                <c:pt idx="10">
                  <c:v>11374.400000000003</c:v>
                </c:pt>
                <c:pt idx="11">
                  <c:v>11374.400000000003</c:v>
                </c:pt>
                <c:pt idx="12">
                  <c:v>11592.800000000003</c:v>
                </c:pt>
                <c:pt idx="13">
                  <c:v>11372.400000000003</c:v>
                </c:pt>
                <c:pt idx="14">
                  <c:v>11372.400000000003</c:v>
                </c:pt>
                <c:pt idx="15">
                  <c:v>11153.400000000003</c:v>
                </c:pt>
                <c:pt idx="16">
                  <c:v>10948.200000000004</c:v>
                </c:pt>
                <c:pt idx="17">
                  <c:v>10948.200000000004</c:v>
                </c:pt>
                <c:pt idx="18">
                  <c:v>10747.200000000003</c:v>
                </c:pt>
                <c:pt idx="19">
                  <c:v>11215.200000000003</c:v>
                </c:pt>
                <c:pt idx="20">
                  <c:v>11215.200000000003</c:v>
                </c:pt>
                <c:pt idx="21">
                  <c:v>11605.200000000003</c:v>
                </c:pt>
                <c:pt idx="22">
                  <c:v>11605.200000000003</c:v>
                </c:pt>
                <c:pt idx="23">
                  <c:v>11389.6</c:v>
                </c:pt>
                <c:pt idx="24">
                  <c:v>11576.800000000001</c:v>
                </c:pt>
                <c:pt idx="25">
                  <c:v>11362.3</c:v>
                </c:pt>
                <c:pt idx="26">
                  <c:v>11146.3</c:v>
                </c:pt>
                <c:pt idx="27">
                  <c:v>11224.3</c:v>
                </c:pt>
                <c:pt idx="28">
                  <c:v>11349.099999999999</c:v>
                </c:pt>
                <c:pt idx="29">
                  <c:v>11132.099999999999</c:v>
                </c:pt>
                <c:pt idx="30">
                  <c:v>11366.099999999999</c:v>
                </c:pt>
                <c:pt idx="31">
                  <c:v>11366.099999999999</c:v>
                </c:pt>
                <c:pt idx="32">
                  <c:v>11156.1</c:v>
                </c:pt>
                <c:pt idx="33">
                  <c:v>10950.9</c:v>
                </c:pt>
                <c:pt idx="34">
                  <c:v>11184.9</c:v>
                </c:pt>
                <c:pt idx="35">
                  <c:v>11184.9</c:v>
                </c:pt>
                <c:pt idx="36">
                  <c:v>11668.5</c:v>
                </c:pt>
                <c:pt idx="37">
                  <c:v>11668.5</c:v>
                </c:pt>
                <c:pt idx="38">
                  <c:v>12214.5</c:v>
                </c:pt>
                <c:pt idx="39">
                  <c:v>11986.500000000002</c:v>
                </c:pt>
                <c:pt idx="40">
                  <c:v>12173.700000000003</c:v>
                </c:pt>
                <c:pt idx="41">
                  <c:v>11949.600000000002</c:v>
                </c:pt>
                <c:pt idx="42">
                  <c:v>11724.700000000003</c:v>
                </c:pt>
                <c:pt idx="43">
                  <c:v>12052.300000000003</c:v>
                </c:pt>
                <c:pt idx="44">
                  <c:v>12426.700000000003</c:v>
                </c:pt>
                <c:pt idx="45">
                  <c:v>12426.700000000003</c:v>
                </c:pt>
                <c:pt idx="46">
                  <c:v>12723.100000000002</c:v>
                </c:pt>
                <c:pt idx="47">
                  <c:v>13393.900000000001</c:v>
                </c:pt>
                <c:pt idx="48">
                  <c:v>13705.900000000001</c:v>
                </c:pt>
                <c:pt idx="49">
                  <c:v>13447.9</c:v>
                </c:pt>
                <c:pt idx="50">
                  <c:v>13806.699999999999</c:v>
                </c:pt>
                <c:pt idx="51">
                  <c:v>13806.699999999999</c:v>
                </c:pt>
                <c:pt idx="52">
                  <c:v>14165.499999999998</c:v>
                </c:pt>
                <c:pt idx="53">
                  <c:v>13901</c:v>
                </c:pt>
                <c:pt idx="54">
                  <c:v>13638.500000000004</c:v>
                </c:pt>
                <c:pt idx="55">
                  <c:v>13638.500000000004</c:v>
                </c:pt>
                <c:pt idx="56">
                  <c:v>14075.300000000003</c:v>
                </c:pt>
                <c:pt idx="57">
                  <c:v>14075.300000000003</c:v>
                </c:pt>
                <c:pt idx="58">
                  <c:v>13813.500000000004</c:v>
                </c:pt>
                <c:pt idx="59">
                  <c:v>13555.200000000003</c:v>
                </c:pt>
                <c:pt idx="60">
                  <c:v>14070.000000000002</c:v>
                </c:pt>
                <c:pt idx="61">
                  <c:v>13814.400000000003</c:v>
                </c:pt>
                <c:pt idx="62">
                  <c:v>13555.2</c:v>
                </c:pt>
                <c:pt idx="63">
                  <c:v>13804.800000000001</c:v>
                </c:pt>
                <c:pt idx="64">
                  <c:v>13538.4</c:v>
                </c:pt>
                <c:pt idx="65">
                  <c:v>13286.099999999993</c:v>
                </c:pt>
                <c:pt idx="66">
                  <c:v>13047.599999999993</c:v>
                </c:pt>
                <c:pt idx="67">
                  <c:v>13141.199999999993</c:v>
                </c:pt>
                <c:pt idx="68">
                  <c:v>12901.199999999993</c:v>
                </c:pt>
                <c:pt idx="69">
                  <c:v>12901.199999999993</c:v>
                </c:pt>
                <c:pt idx="70">
                  <c:v>12901.199999999993</c:v>
                </c:pt>
                <c:pt idx="71">
                  <c:v>12653.399999999994</c:v>
                </c:pt>
                <c:pt idx="72">
                  <c:v>12653.399999999994</c:v>
                </c:pt>
                <c:pt idx="73">
                  <c:v>12653.399999999994</c:v>
                </c:pt>
                <c:pt idx="74">
                  <c:v>12902.999999999995</c:v>
                </c:pt>
                <c:pt idx="75">
                  <c:v>12902.999999999995</c:v>
                </c:pt>
                <c:pt idx="76">
                  <c:v>13277.399999999994</c:v>
                </c:pt>
                <c:pt idx="77">
                  <c:v>13417.799999999994</c:v>
                </c:pt>
                <c:pt idx="78">
                  <c:v>13417.799999999994</c:v>
                </c:pt>
                <c:pt idx="79">
                  <c:v>13417.799999999994</c:v>
                </c:pt>
                <c:pt idx="80">
                  <c:v>13870.199999999993</c:v>
                </c:pt>
                <c:pt idx="81">
                  <c:v>14104.199999999993</c:v>
                </c:pt>
                <c:pt idx="82">
                  <c:v>14260.199999999993</c:v>
                </c:pt>
                <c:pt idx="83">
                  <c:v>14260.199999999993</c:v>
                </c:pt>
                <c:pt idx="84">
                  <c:v>14260.199999999993</c:v>
                </c:pt>
                <c:pt idx="85">
                  <c:v>13992.899999999996</c:v>
                </c:pt>
                <c:pt idx="86">
                  <c:v>14616.899999999996</c:v>
                </c:pt>
                <c:pt idx="87">
                  <c:v>14616.899999999996</c:v>
                </c:pt>
                <c:pt idx="88">
                  <c:v>14616.899999999996</c:v>
                </c:pt>
                <c:pt idx="89">
                  <c:v>14850.899999999996</c:v>
                </c:pt>
                <c:pt idx="90">
                  <c:v>14567.1</c:v>
                </c:pt>
                <c:pt idx="91">
                  <c:v>14894.7</c:v>
                </c:pt>
                <c:pt idx="92">
                  <c:v>15066.300000000001</c:v>
                </c:pt>
                <c:pt idx="93">
                  <c:v>15175.500000000002</c:v>
                </c:pt>
                <c:pt idx="94">
                  <c:v>15503.100000000002</c:v>
                </c:pt>
                <c:pt idx="95">
                  <c:v>15503.100000000002</c:v>
                </c:pt>
                <c:pt idx="96">
                  <c:v>15955.500000000002</c:v>
                </c:pt>
                <c:pt idx="97">
                  <c:v>15663.9</c:v>
                </c:pt>
                <c:pt idx="98">
                  <c:v>15851.1</c:v>
                </c:pt>
                <c:pt idx="99">
                  <c:v>15851.1</c:v>
                </c:pt>
                <c:pt idx="100">
                  <c:v>15851.1</c:v>
                </c:pt>
                <c:pt idx="101">
                  <c:v>16459.5</c:v>
                </c:pt>
                <c:pt idx="102">
                  <c:v>16771.5</c:v>
                </c:pt>
                <c:pt idx="103">
                  <c:v>16771.5</c:v>
                </c:pt>
                <c:pt idx="104">
                  <c:v>17270.7</c:v>
                </c:pt>
                <c:pt idx="105">
                  <c:v>17270.7</c:v>
                </c:pt>
                <c:pt idx="106">
                  <c:v>17270.7</c:v>
                </c:pt>
                <c:pt idx="107">
                  <c:v>17270.7</c:v>
                </c:pt>
                <c:pt idx="108">
                  <c:v>17535.900000000001</c:v>
                </c:pt>
                <c:pt idx="109">
                  <c:v>17202.700000000004</c:v>
                </c:pt>
                <c:pt idx="110">
                  <c:v>17530.300000000003</c:v>
                </c:pt>
                <c:pt idx="111">
                  <c:v>17530.300000000003</c:v>
                </c:pt>
                <c:pt idx="112">
                  <c:v>17208.300000000007</c:v>
                </c:pt>
                <c:pt idx="113">
                  <c:v>17910.300000000007</c:v>
                </c:pt>
                <c:pt idx="114">
                  <c:v>18378.300000000007</c:v>
                </c:pt>
                <c:pt idx="115">
                  <c:v>18378.300000000007</c:v>
                </c:pt>
                <c:pt idx="116">
                  <c:v>18971.100000000006</c:v>
                </c:pt>
                <c:pt idx="117">
                  <c:v>19111.500000000007</c:v>
                </c:pt>
                <c:pt idx="118">
                  <c:v>18749.900000000005</c:v>
                </c:pt>
                <c:pt idx="119">
                  <c:v>18403.400000000005</c:v>
                </c:pt>
                <c:pt idx="120">
                  <c:v>18054.800000000003</c:v>
                </c:pt>
                <c:pt idx="121">
                  <c:v>17714.800000000007</c:v>
                </c:pt>
                <c:pt idx="122">
                  <c:v>17714.800000000007</c:v>
                </c:pt>
                <c:pt idx="123">
                  <c:v>17948.800000000007</c:v>
                </c:pt>
                <c:pt idx="124">
                  <c:v>17948.800000000007</c:v>
                </c:pt>
                <c:pt idx="125">
                  <c:v>17948.800000000007</c:v>
                </c:pt>
                <c:pt idx="126">
                  <c:v>17948.800000000007</c:v>
                </c:pt>
                <c:pt idx="127">
                  <c:v>17948.800000000007</c:v>
                </c:pt>
                <c:pt idx="128">
                  <c:v>17948.800000000007</c:v>
                </c:pt>
                <c:pt idx="129">
                  <c:v>18370.000000000007</c:v>
                </c:pt>
                <c:pt idx="130">
                  <c:v>18370.000000000007</c:v>
                </c:pt>
                <c:pt idx="131">
                  <c:v>18947.200000000008</c:v>
                </c:pt>
                <c:pt idx="132">
                  <c:v>18584.200000000008</c:v>
                </c:pt>
                <c:pt idx="133">
                  <c:v>19145.800000000007</c:v>
                </c:pt>
                <c:pt idx="134">
                  <c:v>19348.600000000006</c:v>
                </c:pt>
                <c:pt idx="135">
                  <c:v>19348.600000000006</c:v>
                </c:pt>
                <c:pt idx="136">
                  <c:v>19567.000000000007</c:v>
                </c:pt>
                <c:pt idx="137">
                  <c:v>19957.000000000007</c:v>
                </c:pt>
                <c:pt idx="138">
                  <c:v>19580.200000000008</c:v>
                </c:pt>
                <c:pt idx="139">
                  <c:v>19580.200000000008</c:v>
                </c:pt>
                <c:pt idx="140">
                  <c:v>19207.30000000001</c:v>
                </c:pt>
                <c:pt idx="141">
                  <c:v>18846.300000000014</c:v>
                </c:pt>
                <c:pt idx="142">
                  <c:v>18486.300000000014</c:v>
                </c:pt>
                <c:pt idx="143">
                  <c:v>18720.300000000014</c:v>
                </c:pt>
                <c:pt idx="144">
                  <c:v>18720.300000000014</c:v>
                </c:pt>
                <c:pt idx="145">
                  <c:v>18390.300000000014</c:v>
                </c:pt>
                <c:pt idx="146">
                  <c:v>18055.900000000012</c:v>
                </c:pt>
                <c:pt idx="147">
                  <c:v>18633.100000000013</c:v>
                </c:pt>
                <c:pt idx="148">
                  <c:v>19007.500000000015</c:v>
                </c:pt>
                <c:pt idx="149">
                  <c:v>19241.500000000015</c:v>
                </c:pt>
                <c:pt idx="150">
                  <c:v>18874.300000000014</c:v>
                </c:pt>
                <c:pt idx="151">
                  <c:v>18520.900000000009</c:v>
                </c:pt>
                <c:pt idx="152">
                  <c:v>18520.900000000009</c:v>
                </c:pt>
                <c:pt idx="153">
                  <c:v>18166.30000000001</c:v>
                </c:pt>
                <c:pt idx="154">
                  <c:v>18431.500000000011</c:v>
                </c:pt>
                <c:pt idx="155">
                  <c:v>18431.500000000011</c:v>
                </c:pt>
                <c:pt idx="156">
                  <c:v>18852.700000000012</c:v>
                </c:pt>
                <c:pt idx="157">
                  <c:v>19211.500000000011</c:v>
                </c:pt>
                <c:pt idx="158">
                  <c:v>19429.900000000012</c:v>
                </c:pt>
                <c:pt idx="159">
                  <c:v>19429.900000000012</c:v>
                </c:pt>
                <c:pt idx="160">
                  <c:v>19429.900000000012</c:v>
                </c:pt>
                <c:pt idx="161">
                  <c:v>19429.900000000012</c:v>
                </c:pt>
                <c:pt idx="162">
                  <c:v>19068.100000000009</c:v>
                </c:pt>
                <c:pt idx="163">
                  <c:v>19068.100000000009</c:v>
                </c:pt>
                <c:pt idx="164">
                  <c:v>19068.100000000009</c:v>
                </c:pt>
                <c:pt idx="165">
                  <c:v>19068.100000000009</c:v>
                </c:pt>
                <c:pt idx="166">
                  <c:v>18705.100000000009</c:v>
                </c:pt>
                <c:pt idx="167">
                  <c:v>19079.500000000011</c:v>
                </c:pt>
                <c:pt idx="168">
                  <c:v>19079.500000000011</c:v>
                </c:pt>
                <c:pt idx="169">
                  <c:v>18724.500000000011</c:v>
                </c:pt>
                <c:pt idx="170">
                  <c:v>18367.30000000001</c:v>
                </c:pt>
                <c:pt idx="171">
                  <c:v>18367.30000000001</c:v>
                </c:pt>
                <c:pt idx="172">
                  <c:v>18367.30000000001</c:v>
                </c:pt>
                <c:pt idx="173">
                  <c:v>18991.30000000001</c:v>
                </c:pt>
                <c:pt idx="174">
                  <c:v>19162.900000000009</c:v>
                </c:pt>
                <c:pt idx="175">
                  <c:v>19162.900000000009</c:v>
                </c:pt>
                <c:pt idx="176">
                  <c:v>19412.500000000007</c:v>
                </c:pt>
                <c:pt idx="177">
                  <c:v>19042.900000000009</c:v>
                </c:pt>
                <c:pt idx="178">
                  <c:v>19042.900000000009</c:v>
                </c:pt>
                <c:pt idx="179">
                  <c:v>18696.400000000016</c:v>
                </c:pt>
                <c:pt idx="180">
                  <c:v>18696.400000000016</c:v>
                </c:pt>
                <c:pt idx="181">
                  <c:v>18349.200000000012</c:v>
                </c:pt>
                <c:pt idx="182">
                  <c:v>17994.30000000001</c:v>
                </c:pt>
                <c:pt idx="183">
                  <c:v>18680.700000000012</c:v>
                </c:pt>
                <c:pt idx="184">
                  <c:v>19226.700000000012</c:v>
                </c:pt>
                <c:pt idx="185">
                  <c:v>19523.100000000013</c:v>
                </c:pt>
                <c:pt idx="186">
                  <c:v>19523.100000000013</c:v>
                </c:pt>
                <c:pt idx="187">
                  <c:v>19975.500000000015</c:v>
                </c:pt>
                <c:pt idx="188">
                  <c:v>19975.500000000015</c:v>
                </c:pt>
                <c:pt idx="189">
                  <c:v>19608.300000000017</c:v>
                </c:pt>
                <c:pt idx="190">
                  <c:v>19233.900000000016</c:v>
                </c:pt>
                <c:pt idx="191">
                  <c:v>19233.900000000016</c:v>
                </c:pt>
                <c:pt idx="192">
                  <c:v>18873.900000000016</c:v>
                </c:pt>
                <c:pt idx="193">
                  <c:v>19466.700000000015</c:v>
                </c:pt>
                <c:pt idx="194">
                  <c:v>19101.90000000002</c:v>
                </c:pt>
                <c:pt idx="195">
                  <c:v>19367.10000000002</c:v>
                </c:pt>
                <c:pt idx="196">
                  <c:v>19585.500000000022</c:v>
                </c:pt>
                <c:pt idx="197">
                  <c:v>19211.500000000022</c:v>
                </c:pt>
                <c:pt idx="198">
                  <c:v>18855.10000000002</c:v>
                </c:pt>
                <c:pt idx="199">
                  <c:v>18494.100000000024</c:v>
                </c:pt>
                <c:pt idx="200">
                  <c:v>18141.000000000025</c:v>
                </c:pt>
                <c:pt idx="201">
                  <c:v>17799.000000000025</c:v>
                </c:pt>
                <c:pt idx="202">
                  <c:v>18267.000000000025</c:v>
                </c:pt>
                <c:pt idx="203">
                  <c:v>18625.800000000025</c:v>
                </c:pt>
                <c:pt idx="204">
                  <c:v>18280.200000000026</c:v>
                </c:pt>
                <c:pt idx="205">
                  <c:v>17926.800000000028</c:v>
                </c:pt>
                <c:pt idx="206">
                  <c:v>17586.20000000003</c:v>
                </c:pt>
                <c:pt idx="207">
                  <c:v>17945.000000000029</c:v>
                </c:pt>
                <c:pt idx="208">
                  <c:v>17630.000000000029</c:v>
                </c:pt>
                <c:pt idx="209">
                  <c:v>18519.20000000003</c:v>
                </c:pt>
                <c:pt idx="210">
                  <c:v>18519.20000000003</c:v>
                </c:pt>
                <c:pt idx="211">
                  <c:v>18170.900000000031</c:v>
                </c:pt>
                <c:pt idx="212">
                  <c:v>17821.100000000031</c:v>
                </c:pt>
                <c:pt idx="213">
                  <c:v>18211.100000000031</c:v>
                </c:pt>
                <c:pt idx="214">
                  <c:v>18554.300000000032</c:v>
                </c:pt>
                <c:pt idx="215">
                  <c:v>18554.300000000032</c:v>
                </c:pt>
                <c:pt idx="216">
                  <c:v>19318.700000000033</c:v>
                </c:pt>
                <c:pt idx="217">
                  <c:v>19630.700000000033</c:v>
                </c:pt>
                <c:pt idx="218">
                  <c:v>19242.800000000032</c:v>
                </c:pt>
                <c:pt idx="219">
                  <c:v>18870.300000000032</c:v>
                </c:pt>
                <c:pt idx="220">
                  <c:v>19322.700000000033</c:v>
                </c:pt>
                <c:pt idx="221">
                  <c:v>19509.900000000034</c:v>
                </c:pt>
                <c:pt idx="222">
                  <c:v>19140.000000000033</c:v>
                </c:pt>
                <c:pt idx="223">
                  <c:v>19311.600000000031</c:v>
                </c:pt>
                <c:pt idx="224">
                  <c:v>18931.20000000003</c:v>
                </c:pt>
                <c:pt idx="225">
                  <c:v>19258.800000000028</c:v>
                </c:pt>
                <c:pt idx="226">
                  <c:v>18903.600000000028</c:v>
                </c:pt>
                <c:pt idx="227">
                  <c:v>18903.600000000028</c:v>
                </c:pt>
                <c:pt idx="228">
                  <c:v>18903.600000000028</c:v>
                </c:pt>
                <c:pt idx="229">
                  <c:v>18903.600000000028</c:v>
                </c:pt>
                <c:pt idx="230">
                  <c:v>18543.600000000028</c:v>
                </c:pt>
                <c:pt idx="231">
                  <c:v>18855.600000000028</c:v>
                </c:pt>
                <c:pt idx="232">
                  <c:v>18855.600000000028</c:v>
                </c:pt>
                <c:pt idx="233">
                  <c:v>19308.000000000029</c:v>
                </c:pt>
                <c:pt idx="234">
                  <c:v>19308.000000000029</c:v>
                </c:pt>
                <c:pt idx="235">
                  <c:v>19666.800000000028</c:v>
                </c:pt>
                <c:pt idx="236">
                  <c:v>19296.900000000027</c:v>
                </c:pt>
                <c:pt idx="237">
                  <c:v>19296.900000000027</c:v>
                </c:pt>
                <c:pt idx="238">
                  <c:v>19296.900000000027</c:v>
                </c:pt>
                <c:pt idx="239">
                  <c:v>19624.500000000025</c:v>
                </c:pt>
                <c:pt idx="240">
                  <c:v>19251.900000000027</c:v>
                </c:pt>
                <c:pt idx="241">
                  <c:v>19251.900000000027</c:v>
                </c:pt>
                <c:pt idx="242">
                  <c:v>19579.500000000025</c:v>
                </c:pt>
                <c:pt idx="243">
                  <c:v>19579.500000000025</c:v>
                </c:pt>
                <c:pt idx="244">
                  <c:v>19223.100000000024</c:v>
                </c:pt>
                <c:pt idx="245">
                  <c:v>19706.700000000023</c:v>
                </c:pt>
                <c:pt idx="246">
                  <c:v>19706.700000000023</c:v>
                </c:pt>
                <c:pt idx="247">
                  <c:v>20205.900000000023</c:v>
                </c:pt>
                <c:pt idx="248">
                  <c:v>19827.500000000025</c:v>
                </c:pt>
                <c:pt idx="249">
                  <c:v>19827.500000000025</c:v>
                </c:pt>
                <c:pt idx="250">
                  <c:v>19447.400000000027</c:v>
                </c:pt>
                <c:pt idx="251">
                  <c:v>19447.400000000027</c:v>
                </c:pt>
                <c:pt idx="252">
                  <c:v>19447.400000000027</c:v>
                </c:pt>
                <c:pt idx="253">
                  <c:v>19447.400000000027</c:v>
                </c:pt>
                <c:pt idx="254">
                  <c:v>19447.400000000027</c:v>
                </c:pt>
                <c:pt idx="255">
                  <c:v>19087.400000000023</c:v>
                </c:pt>
                <c:pt idx="256">
                  <c:v>18726.600000000024</c:v>
                </c:pt>
                <c:pt idx="257">
                  <c:v>18726.600000000024</c:v>
                </c:pt>
                <c:pt idx="258">
                  <c:v>18726.600000000024</c:v>
                </c:pt>
                <c:pt idx="259">
                  <c:v>18370.400000000023</c:v>
                </c:pt>
                <c:pt idx="260">
                  <c:v>18021.800000000025</c:v>
                </c:pt>
                <c:pt idx="261">
                  <c:v>18021.800000000025</c:v>
                </c:pt>
                <c:pt idx="262">
                  <c:v>18021.800000000025</c:v>
                </c:pt>
                <c:pt idx="263">
                  <c:v>17670.800000000025</c:v>
                </c:pt>
                <c:pt idx="264">
                  <c:v>17967.200000000026</c:v>
                </c:pt>
                <c:pt idx="265">
                  <c:v>17967.200000000026</c:v>
                </c:pt>
                <c:pt idx="266">
                  <c:v>17967.200000000026</c:v>
                </c:pt>
                <c:pt idx="267">
                  <c:v>17627.200000000026</c:v>
                </c:pt>
                <c:pt idx="268">
                  <c:v>18095.200000000026</c:v>
                </c:pt>
                <c:pt idx="269">
                  <c:v>17755.900000000027</c:v>
                </c:pt>
                <c:pt idx="270">
                  <c:v>18021.100000000028</c:v>
                </c:pt>
                <c:pt idx="271">
                  <c:v>17687.000000000025</c:v>
                </c:pt>
                <c:pt idx="272">
                  <c:v>17858.600000000024</c:v>
                </c:pt>
                <c:pt idx="273">
                  <c:v>17858.600000000024</c:v>
                </c:pt>
                <c:pt idx="274">
                  <c:v>17519.300000000025</c:v>
                </c:pt>
                <c:pt idx="275">
                  <c:v>17519.300000000025</c:v>
                </c:pt>
                <c:pt idx="276">
                  <c:v>17189.300000000025</c:v>
                </c:pt>
                <c:pt idx="277">
                  <c:v>17485.700000000026</c:v>
                </c:pt>
                <c:pt idx="278">
                  <c:v>17155.700000000026</c:v>
                </c:pt>
                <c:pt idx="279">
                  <c:v>17483.300000000025</c:v>
                </c:pt>
                <c:pt idx="280">
                  <c:v>17935.700000000026</c:v>
                </c:pt>
                <c:pt idx="281">
                  <c:v>17599.700000000026</c:v>
                </c:pt>
                <c:pt idx="282">
                  <c:v>17257.700000000026</c:v>
                </c:pt>
                <c:pt idx="283">
                  <c:v>17257.700000000026</c:v>
                </c:pt>
                <c:pt idx="284">
                  <c:v>17257.700000000026</c:v>
                </c:pt>
                <c:pt idx="285">
                  <c:v>16924.700000000026</c:v>
                </c:pt>
                <c:pt idx="286">
                  <c:v>16924.700000000026</c:v>
                </c:pt>
                <c:pt idx="287">
                  <c:v>17829.500000000025</c:v>
                </c:pt>
                <c:pt idx="288">
                  <c:v>18266.300000000025</c:v>
                </c:pt>
                <c:pt idx="289">
                  <c:v>18796.700000000026</c:v>
                </c:pt>
                <c:pt idx="290">
                  <c:v>18796.700000000026</c:v>
                </c:pt>
                <c:pt idx="291">
                  <c:v>19233.500000000025</c:v>
                </c:pt>
                <c:pt idx="292">
                  <c:v>19233.500000000025</c:v>
                </c:pt>
                <c:pt idx="293">
                  <c:v>19233.500000000025</c:v>
                </c:pt>
                <c:pt idx="294">
                  <c:v>18875.100000000024</c:v>
                </c:pt>
                <c:pt idx="295">
                  <c:v>19514.700000000023</c:v>
                </c:pt>
                <c:pt idx="296">
                  <c:v>19514.700000000023</c:v>
                </c:pt>
                <c:pt idx="297">
                  <c:v>19982.700000000023</c:v>
                </c:pt>
                <c:pt idx="298">
                  <c:v>20060.700000000023</c:v>
                </c:pt>
                <c:pt idx="299">
                  <c:v>20060.700000000023</c:v>
                </c:pt>
                <c:pt idx="300">
                  <c:v>20060.700000000023</c:v>
                </c:pt>
                <c:pt idx="301">
                  <c:v>20981.100000000024</c:v>
                </c:pt>
                <c:pt idx="302">
                  <c:v>21417.900000000023</c:v>
                </c:pt>
                <c:pt idx="303">
                  <c:v>21005.700000000023</c:v>
                </c:pt>
                <c:pt idx="304">
                  <c:v>21005.700000000023</c:v>
                </c:pt>
                <c:pt idx="305">
                  <c:v>20618.100000000024</c:v>
                </c:pt>
                <c:pt idx="306">
                  <c:v>21226.500000000025</c:v>
                </c:pt>
                <c:pt idx="307">
                  <c:v>21226.500000000025</c:v>
                </c:pt>
                <c:pt idx="308">
                  <c:v>21226.500000000025</c:v>
                </c:pt>
                <c:pt idx="309">
                  <c:v>21226.500000000025</c:v>
                </c:pt>
                <c:pt idx="310">
                  <c:v>21632.100000000024</c:v>
                </c:pt>
                <c:pt idx="311">
                  <c:v>21632.100000000024</c:v>
                </c:pt>
                <c:pt idx="312">
                  <c:v>21928.500000000025</c:v>
                </c:pt>
                <c:pt idx="313">
                  <c:v>21510.200000000023</c:v>
                </c:pt>
                <c:pt idx="314">
                  <c:v>21510.200000000023</c:v>
                </c:pt>
                <c:pt idx="315">
                  <c:v>21510.200000000023</c:v>
                </c:pt>
                <c:pt idx="316">
                  <c:v>21510.200000000023</c:v>
                </c:pt>
                <c:pt idx="317">
                  <c:v>21102.200000000023</c:v>
                </c:pt>
                <c:pt idx="318">
                  <c:v>21539.000000000022</c:v>
                </c:pt>
                <c:pt idx="319">
                  <c:v>21929.000000000022</c:v>
                </c:pt>
                <c:pt idx="320">
                  <c:v>21929.000000000022</c:v>
                </c:pt>
                <c:pt idx="321">
                  <c:v>21515.900000000023</c:v>
                </c:pt>
                <c:pt idx="322">
                  <c:v>21515.900000000023</c:v>
                </c:pt>
                <c:pt idx="323">
                  <c:v>21515.900000000023</c:v>
                </c:pt>
                <c:pt idx="324">
                  <c:v>21515.900000000023</c:v>
                </c:pt>
                <c:pt idx="325">
                  <c:v>22280.300000000025</c:v>
                </c:pt>
                <c:pt idx="326">
                  <c:v>22280.300000000025</c:v>
                </c:pt>
                <c:pt idx="327">
                  <c:v>21866.300000000028</c:v>
                </c:pt>
                <c:pt idx="328">
                  <c:v>21866.300000000028</c:v>
                </c:pt>
                <c:pt idx="329">
                  <c:v>21866.300000000028</c:v>
                </c:pt>
                <c:pt idx="330">
                  <c:v>21866.300000000028</c:v>
                </c:pt>
                <c:pt idx="331">
                  <c:v>21866.300000000028</c:v>
                </c:pt>
                <c:pt idx="332">
                  <c:v>21866.300000000028</c:v>
                </c:pt>
                <c:pt idx="333">
                  <c:v>21866.300000000028</c:v>
                </c:pt>
                <c:pt idx="334">
                  <c:v>21459.200000000033</c:v>
                </c:pt>
                <c:pt idx="335">
                  <c:v>21459.200000000033</c:v>
                </c:pt>
                <c:pt idx="336">
                  <c:v>21459.200000000033</c:v>
                </c:pt>
                <c:pt idx="337">
                  <c:v>21049.700000000033</c:v>
                </c:pt>
                <c:pt idx="338">
                  <c:v>20646.900000000031</c:v>
                </c:pt>
                <c:pt idx="339">
                  <c:v>20265.000000000033</c:v>
                </c:pt>
                <c:pt idx="340">
                  <c:v>20265.000000000033</c:v>
                </c:pt>
                <c:pt idx="341">
                  <c:v>19873.000000000033</c:v>
                </c:pt>
                <c:pt idx="342">
                  <c:v>20559.400000000034</c:v>
                </c:pt>
                <c:pt idx="343">
                  <c:v>20165.700000000033</c:v>
                </c:pt>
                <c:pt idx="344">
                  <c:v>19775.100000000035</c:v>
                </c:pt>
                <c:pt idx="345">
                  <c:v>20040.300000000036</c:v>
                </c:pt>
                <c:pt idx="346">
                  <c:v>19655.100000000035</c:v>
                </c:pt>
                <c:pt idx="347">
                  <c:v>20372.700000000033</c:v>
                </c:pt>
                <c:pt idx="348">
                  <c:v>20606.700000000033</c:v>
                </c:pt>
                <c:pt idx="349">
                  <c:v>20214.700000000033</c:v>
                </c:pt>
                <c:pt idx="350">
                  <c:v>20214.700000000033</c:v>
                </c:pt>
                <c:pt idx="351">
                  <c:v>20214.700000000033</c:v>
                </c:pt>
                <c:pt idx="352">
                  <c:v>20542.300000000032</c:v>
                </c:pt>
                <c:pt idx="353">
                  <c:v>21057.100000000031</c:v>
                </c:pt>
                <c:pt idx="354">
                  <c:v>21057.100000000031</c:v>
                </c:pt>
                <c:pt idx="355">
                  <c:v>21057.100000000031</c:v>
                </c:pt>
                <c:pt idx="356">
                  <c:v>21431.500000000033</c:v>
                </c:pt>
                <c:pt idx="357">
                  <c:v>21431.500000000033</c:v>
                </c:pt>
                <c:pt idx="358">
                  <c:v>21016.700000000033</c:v>
                </c:pt>
                <c:pt idx="359">
                  <c:v>22046.300000000032</c:v>
                </c:pt>
                <c:pt idx="360">
                  <c:v>22046.300000000032</c:v>
                </c:pt>
                <c:pt idx="361">
                  <c:v>21628.700000000033</c:v>
                </c:pt>
                <c:pt idx="362">
                  <c:v>21628.700000000033</c:v>
                </c:pt>
                <c:pt idx="363">
                  <c:v>21628.700000000033</c:v>
                </c:pt>
                <c:pt idx="364">
                  <c:v>21628.700000000033</c:v>
                </c:pt>
                <c:pt idx="365">
                  <c:v>21628.700000000033</c:v>
                </c:pt>
                <c:pt idx="366">
                  <c:v>22549.100000000035</c:v>
                </c:pt>
                <c:pt idx="367">
                  <c:v>22549.100000000035</c:v>
                </c:pt>
                <c:pt idx="368">
                  <c:v>22146.600000000039</c:v>
                </c:pt>
                <c:pt idx="369">
                  <c:v>22146.600000000039</c:v>
                </c:pt>
                <c:pt idx="370">
                  <c:v>22677.00000000004</c:v>
                </c:pt>
                <c:pt idx="371">
                  <c:v>23098.200000000041</c:v>
                </c:pt>
                <c:pt idx="372">
                  <c:v>23425.800000000039</c:v>
                </c:pt>
                <c:pt idx="373">
                  <c:v>22992.600000000039</c:v>
                </c:pt>
                <c:pt idx="374">
                  <c:v>22992.600000000039</c:v>
                </c:pt>
                <c:pt idx="375">
                  <c:v>22992.600000000039</c:v>
                </c:pt>
                <c:pt idx="376">
                  <c:v>23523.00000000004</c:v>
                </c:pt>
                <c:pt idx="377">
                  <c:v>23080.100000000039</c:v>
                </c:pt>
                <c:pt idx="378">
                  <c:v>23953.700000000037</c:v>
                </c:pt>
                <c:pt idx="379">
                  <c:v>23509.700000000033</c:v>
                </c:pt>
                <c:pt idx="380">
                  <c:v>23063.800000000032</c:v>
                </c:pt>
                <c:pt idx="381">
                  <c:v>23063.800000000032</c:v>
                </c:pt>
                <c:pt idx="382">
                  <c:v>22635.400000000034</c:v>
                </c:pt>
                <c:pt idx="383">
                  <c:v>23446.600000000035</c:v>
                </c:pt>
                <c:pt idx="384">
                  <c:v>23446.600000000035</c:v>
                </c:pt>
                <c:pt idx="385">
                  <c:v>23446.600000000035</c:v>
                </c:pt>
                <c:pt idx="386">
                  <c:v>24491.800000000036</c:v>
                </c:pt>
                <c:pt idx="387">
                  <c:v>24944.200000000037</c:v>
                </c:pt>
                <c:pt idx="388">
                  <c:v>24944.200000000037</c:v>
                </c:pt>
                <c:pt idx="389">
                  <c:v>26660.200000000037</c:v>
                </c:pt>
                <c:pt idx="390">
                  <c:v>26941.000000000036</c:v>
                </c:pt>
                <c:pt idx="391">
                  <c:v>26941.000000000036</c:v>
                </c:pt>
                <c:pt idx="392">
                  <c:v>27908.200000000037</c:v>
                </c:pt>
                <c:pt idx="393">
                  <c:v>27908.200000000037</c:v>
                </c:pt>
                <c:pt idx="394">
                  <c:v>27382.600000000039</c:v>
                </c:pt>
                <c:pt idx="395">
                  <c:v>28006.600000000039</c:v>
                </c:pt>
                <c:pt idx="396">
                  <c:v>27460.600000000039</c:v>
                </c:pt>
                <c:pt idx="397">
                  <c:v>26940.800000000039</c:v>
                </c:pt>
                <c:pt idx="398">
                  <c:v>26420.000000000036</c:v>
                </c:pt>
                <c:pt idx="399">
                  <c:v>25919.800000000036</c:v>
                </c:pt>
                <c:pt idx="400">
                  <c:v>25457.400000000027</c:v>
                </c:pt>
                <c:pt idx="401">
                  <c:v>25457.400000000027</c:v>
                </c:pt>
                <c:pt idx="402">
                  <c:v>24984.900000000023</c:v>
                </c:pt>
                <c:pt idx="403">
                  <c:v>25827.300000000025</c:v>
                </c:pt>
                <c:pt idx="404">
                  <c:v>26560.500000000025</c:v>
                </c:pt>
                <c:pt idx="405">
                  <c:v>26560.500000000025</c:v>
                </c:pt>
                <c:pt idx="406">
                  <c:v>27730.500000000025</c:v>
                </c:pt>
                <c:pt idx="407">
                  <c:v>27730.500000000025</c:v>
                </c:pt>
                <c:pt idx="408">
                  <c:v>28806.900000000027</c:v>
                </c:pt>
                <c:pt idx="409">
                  <c:v>29836.500000000025</c:v>
                </c:pt>
                <c:pt idx="410">
                  <c:v>29836.500000000025</c:v>
                </c:pt>
                <c:pt idx="411">
                  <c:v>29260.500000000025</c:v>
                </c:pt>
                <c:pt idx="412">
                  <c:v>29260.500000000025</c:v>
                </c:pt>
                <c:pt idx="413">
                  <c:v>28717.700000000026</c:v>
                </c:pt>
                <c:pt idx="414">
                  <c:v>28176.500000000029</c:v>
                </c:pt>
                <c:pt idx="415">
                  <c:v>28176.500000000029</c:v>
                </c:pt>
                <c:pt idx="416">
                  <c:v>29970.500000000029</c:v>
                </c:pt>
                <c:pt idx="417">
                  <c:v>29970.500000000029</c:v>
                </c:pt>
                <c:pt idx="418">
                  <c:v>31312.100000000028</c:v>
                </c:pt>
                <c:pt idx="419">
                  <c:v>31312.100000000028</c:v>
                </c:pt>
                <c:pt idx="420">
                  <c:v>32123.300000000028</c:v>
                </c:pt>
                <c:pt idx="421">
                  <c:v>32123.300000000028</c:v>
                </c:pt>
                <c:pt idx="422">
                  <c:v>32996.900000000031</c:v>
                </c:pt>
                <c:pt idx="423">
                  <c:v>32996.900000000031</c:v>
                </c:pt>
                <c:pt idx="424">
                  <c:v>32373.20000000003</c:v>
                </c:pt>
                <c:pt idx="425">
                  <c:v>31753.200000000033</c:v>
                </c:pt>
                <c:pt idx="426">
                  <c:v>31753.200000000033</c:v>
                </c:pt>
                <c:pt idx="427">
                  <c:v>31167.600000000035</c:v>
                </c:pt>
                <c:pt idx="428">
                  <c:v>31167.600000000035</c:v>
                </c:pt>
                <c:pt idx="429">
                  <c:v>31167.600000000035</c:v>
                </c:pt>
                <c:pt idx="430">
                  <c:v>30569.100000000039</c:v>
                </c:pt>
                <c:pt idx="431">
                  <c:v>29992.400000000038</c:v>
                </c:pt>
                <c:pt idx="432">
                  <c:v>31100.000000000036</c:v>
                </c:pt>
                <c:pt idx="433">
                  <c:v>31100.000000000036</c:v>
                </c:pt>
                <c:pt idx="434">
                  <c:v>31848.800000000036</c:v>
                </c:pt>
                <c:pt idx="435">
                  <c:v>31254.800000000036</c:v>
                </c:pt>
                <c:pt idx="436">
                  <c:v>30658.500000000033</c:v>
                </c:pt>
                <c:pt idx="437">
                  <c:v>30658.500000000033</c:v>
                </c:pt>
                <c:pt idx="438">
                  <c:v>30076.100000000031</c:v>
                </c:pt>
                <c:pt idx="439">
                  <c:v>30076.100000000031</c:v>
                </c:pt>
                <c:pt idx="440">
                  <c:v>30076.100000000031</c:v>
                </c:pt>
                <c:pt idx="441">
                  <c:v>30076.100000000031</c:v>
                </c:pt>
                <c:pt idx="442">
                  <c:v>30076.100000000031</c:v>
                </c:pt>
                <c:pt idx="443">
                  <c:v>29510.600000000031</c:v>
                </c:pt>
                <c:pt idx="444">
                  <c:v>29916.20000000003</c:v>
                </c:pt>
                <c:pt idx="445">
                  <c:v>30633.800000000028</c:v>
                </c:pt>
                <c:pt idx="446">
                  <c:v>30633.800000000028</c:v>
                </c:pt>
                <c:pt idx="447">
                  <c:v>30066.800000000032</c:v>
                </c:pt>
                <c:pt idx="448">
                  <c:v>30690.800000000032</c:v>
                </c:pt>
                <c:pt idx="449">
                  <c:v>30690.800000000032</c:v>
                </c:pt>
                <c:pt idx="450">
                  <c:v>30102.50000000004</c:v>
                </c:pt>
                <c:pt idx="451">
                  <c:v>29527.500000000036</c:v>
                </c:pt>
                <c:pt idx="452">
                  <c:v>29527.500000000036</c:v>
                </c:pt>
                <c:pt idx="453">
                  <c:v>28983.600000000039</c:v>
                </c:pt>
                <c:pt idx="454">
                  <c:v>29779.200000000037</c:v>
                </c:pt>
                <c:pt idx="455">
                  <c:v>29218.300000000039</c:v>
                </c:pt>
                <c:pt idx="456">
                  <c:v>28672.300000000043</c:v>
                </c:pt>
                <c:pt idx="457">
                  <c:v>28672.300000000043</c:v>
                </c:pt>
                <c:pt idx="458">
                  <c:v>28145.800000000054</c:v>
                </c:pt>
                <c:pt idx="459">
                  <c:v>27614.800000000057</c:v>
                </c:pt>
                <c:pt idx="460">
                  <c:v>27089.500000000055</c:v>
                </c:pt>
                <c:pt idx="461">
                  <c:v>27729.100000000053</c:v>
                </c:pt>
                <c:pt idx="462">
                  <c:v>27221.500000000051</c:v>
                </c:pt>
                <c:pt idx="463">
                  <c:v>26705.500000000058</c:v>
                </c:pt>
                <c:pt idx="464">
                  <c:v>26195.500000000058</c:v>
                </c:pt>
                <c:pt idx="465">
                  <c:v>25700.500000000055</c:v>
                </c:pt>
                <c:pt idx="466">
                  <c:v>25204.100000000057</c:v>
                </c:pt>
                <c:pt idx="467">
                  <c:v>26077.700000000055</c:v>
                </c:pt>
                <c:pt idx="468">
                  <c:v>26717.300000000054</c:v>
                </c:pt>
                <c:pt idx="469">
                  <c:v>26717.300000000054</c:v>
                </c:pt>
                <c:pt idx="470">
                  <c:v>26717.300000000054</c:v>
                </c:pt>
                <c:pt idx="471">
                  <c:v>26717.300000000054</c:v>
                </c:pt>
                <c:pt idx="472">
                  <c:v>26222.300000000054</c:v>
                </c:pt>
                <c:pt idx="473">
                  <c:v>26222.300000000054</c:v>
                </c:pt>
                <c:pt idx="474">
                  <c:v>25729.300000000054</c:v>
                </c:pt>
                <c:pt idx="475">
                  <c:v>25729.300000000054</c:v>
                </c:pt>
                <c:pt idx="476">
                  <c:v>27102.100000000053</c:v>
                </c:pt>
                <c:pt idx="477">
                  <c:v>26587.30000000005</c:v>
                </c:pt>
                <c:pt idx="478">
                  <c:v>27538.900000000049</c:v>
                </c:pt>
                <c:pt idx="479">
                  <c:v>27010.000000000044</c:v>
                </c:pt>
                <c:pt idx="480">
                  <c:v>27010.000000000044</c:v>
                </c:pt>
                <c:pt idx="481">
                  <c:v>26505.400000000041</c:v>
                </c:pt>
                <c:pt idx="482">
                  <c:v>26001.400000000045</c:v>
                </c:pt>
                <c:pt idx="483">
                  <c:v>26578.600000000046</c:v>
                </c:pt>
                <c:pt idx="484">
                  <c:v>26092.600000000046</c:v>
                </c:pt>
                <c:pt idx="485">
                  <c:v>26092.600000000046</c:v>
                </c:pt>
                <c:pt idx="486">
                  <c:v>26092.600000000046</c:v>
                </c:pt>
                <c:pt idx="487">
                  <c:v>26092.600000000046</c:v>
                </c:pt>
                <c:pt idx="488">
                  <c:v>26092.600000000046</c:v>
                </c:pt>
                <c:pt idx="489">
                  <c:v>26092.600000000046</c:v>
                </c:pt>
                <c:pt idx="490">
                  <c:v>27559.000000000047</c:v>
                </c:pt>
                <c:pt idx="491">
                  <c:v>27559.000000000047</c:v>
                </c:pt>
                <c:pt idx="492">
                  <c:v>27559.000000000047</c:v>
                </c:pt>
                <c:pt idx="493">
                  <c:v>27044.400000000041</c:v>
                </c:pt>
                <c:pt idx="494">
                  <c:v>27512.400000000041</c:v>
                </c:pt>
                <c:pt idx="495">
                  <c:v>27002.00000000004</c:v>
                </c:pt>
                <c:pt idx="496">
                  <c:v>27594.800000000039</c:v>
                </c:pt>
                <c:pt idx="497">
                  <c:v>28624.400000000038</c:v>
                </c:pt>
                <c:pt idx="498">
                  <c:v>29139.200000000037</c:v>
                </c:pt>
                <c:pt idx="499">
                  <c:v>29139.200000000037</c:v>
                </c:pt>
                <c:pt idx="500">
                  <c:v>29591.600000000039</c:v>
                </c:pt>
              </c:numCache>
            </c:numRef>
          </c:val>
        </c:ser>
        <c:marker val="1"/>
        <c:axId val="70510080"/>
        <c:axId val="70511616"/>
      </c:lineChart>
      <c:catAx>
        <c:axId val="70510080"/>
        <c:scaling>
          <c:orientation val="minMax"/>
        </c:scaling>
        <c:axPos val="b"/>
        <c:tickLblPos val="nextTo"/>
        <c:crossAx val="70511616"/>
        <c:crosses val="autoZero"/>
        <c:auto val="1"/>
        <c:lblAlgn val="ctr"/>
        <c:lblOffset val="100"/>
      </c:catAx>
      <c:valAx>
        <c:axId val="70511616"/>
        <c:scaling>
          <c:orientation val="minMax"/>
        </c:scaling>
        <c:axPos val="l"/>
        <c:majorGridlines/>
        <c:numFmt formatCode="General" sourceLinked="1"/>
        <c:tickLblPos val="nextTo"/>
        <c:crossAx val="70510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ELS_SMA3_horario!$C$6:$C$527</c:f>
              <c:numCache>
                <c:formatCode>General</c:formatCode>
                <c:ptCount val="522"/>
                <c:pt idx="0">
                  <c:v>12652</c:v>
                </c:pt>
                <c:pt idx="1">
                  <c:v>12173.200000000004</c:v>
                </c:pt>
                <c:pt idx="2">
                  <c:v>11707.900000000005</c:v>
                </c:pt>
                <c:pt idx="3">
                  <c:v>11707.900000000005</c:v>
                </c:pt>
                <c:pt idx="4">
                  <c:v>11707.900000000005</c:v>
                </c:pt>
                <c:pt idx="5">
                  <c:v>12144.700000000004</c:v>
                </c:pt>
                <c:pt idx="6">
                  <c:v>12893.500000000004</c:v>
                </c:pt>
                <c:pt idx="7">
                  <c:v>12893.500000000004</c:v>
                </c:pt>
                <c:pt idx="8">
                  <c:v>12893.500000000004</c:v>
                </c:pt>
                <c:pt idx="9">
                  <c:v>12893.500000000004</c:v>
                </c:pt>
                <c:pt idx="10">
                  <c:v>13236.700000000004</c:v>
                </c:pt>
                <c:pt idx="11">
                  <c:v>13236.700000000004</c:v>
                </c:pt>
                <c:pt idx="12">
                  <c:v>13751.500000000004</c:v>
                </c:pt>
                <c:pt idx="13">
                  <c:v>13229.500000000004</c:v>
                </c:pt>
                <c:pt idx="14">
                  <c:v>13229.500000000004</c:v>
                </c:pt>
                <c:pt idx="15">
                  <c:v>12718.500000000005</c:v>
                </c:pt>
                <c:pt idx="16">
                  <c:v>12228.30000000001</c:v>
                </c:pt>
                <c:pt idx="17">
                  <c:v>12228.30000000001</c:v>
                </c:pt>
                <c:pt idx="18">
                  <c:v>12228.30000000001</c:v>
                </c:pt>
                <c:pt idx="19">
                  <c:v>13289.100000000009</c:v>
                </c:pt>
                <c:pt idx="20">
                  <c:v>13289.100000000009</c:v>
                </c:pt>
                <c:pt idx="21">
                  <c:v>14240.70000000001</c:v>
                </c:pt>
                <c:pt idx="22">
                  <c:v>14240.70000000001</c:v>
                </c:pt>
                <c:pt idx="23">
                  <c:v>14240.70000000001</c:v>
                </c:pt>
                <c:pt idx="24">
                  <c:v>14240.70000000001</c:v>
                </c:pt>
                <c:pt idx="25">
                  <c:v>13697.300000000007</c:v>
                </c:pt>
                <c:pt idx="26">
                  <c:v>13177.300000000007</c:v>
                </c:pt>
                <c:pt idx="27">
                  <c:v>13364.500000000007</c:v>
                </c:pt>
                <c:pt idx="28">
                  <c:v>13692.100000000008</c:v>
                </c:pt>
                <c:pt idx="29">
                  <c:v>13165.100000000008</c:v>
                </c:pt>
                <c:pt idx="30">
                  <c:v>13165.100000000008</c:v>
                </c:pt>
                <c:pt idx="31">
                  <c:v>13165.100000000008</c:v>
                </c:pt>
                <c:pt idx="32">
                  <c:v>12673.100000000009</c:v>
                </c:pt>
                <c:pt idx="33">
                  <c:v>12194.300000000008</c:v>
                </c:pt>
                <c:pt idx="34">
                  <c:v>12194.300000000008</c:v>
                </c:pt>
                <c:pt idx="35">
                  <c:v>12194.300000000008</c:v>
                </c:pt>
                <c:pt idx="36">
                  <c:v>13270.700000000008</c:v>
                </c:pt>
                <c:pt idx="37">
                  <c:v>13270.700000000008</c:v>
                </c:pt>
                <c:pt idx="38">
                  <c:v>14534.300000000008</c:v>
                </c:pt>
                <c:pt idx="39">
                  <c:v>13987.100000000013</c:v>
                </c:pt>
                <c:pt idx="40">
                  <c:v>14439.500000000013</c:v>
                </c:pt>
                <c:pt idx="41">
                  <c:v>13891.700000000012</c:v>
                </c:pt>
                <c:pt idx="42">
                  <c:v>13355.400000000014</c:v>
                </c:pt>
                <c:pt idx="43">
                  <c:v>14119.800000000014</c:v>
                </c:pt>
                <c:pt idx="44">
                  <c:v>15024.600000000013</c:v>
                </c:pt>
                <c:pt idx="45">
                  <c:v>15024.600000000013</c:v>
                </c:pt>
                <c:pt idx="46">
                  <c:v>15742.200000000013</c:v>
                </c:pt>
                <c:pt idx="47">
                  <c:v>17395.800000000014</c:v>
                </c:pt>
                <c:pt idx="48">
                  <c:v>18238.200000000015</c:v>
                </c:pt>
                <c:pt idx="49">
                  <c:v>18238.200000000015</c:v>
                </c:pt>
                <c:pt idx="50">
                  <c:v>19221.000000000015</c:v>
                </c:pt>
                <c:pt idx="51">
                  <c:v>19221.000000000015</c:v>
                </c:pt>
                <c:pt idx="52">
                  <c:v>20219.400000000016</c:v>
                </c:pt>
                <c:pt idx="53">
                  <c:v>19448.90000000002</c:v>
                </c:pt>
                <c:pt idx="54">
                  <c:v>18713.900000000031</c:v>
                </c:pt>
                <c:pt idx="55">
                  <c:v>18713.900000000031</c:v>
                </c:pt>
                <c:pt idx="56">
                  <c:v>19915.100000000031</c:v>
                </c:pt>
                <c:pt idx="57">
                  <c:v>19915.100000000031</c:v>
                </c:pt>
                <c:pt idx="58">
                  <c:v>19153.500000000033</c:v>
                </c:pt>
                <c:pt idx="59">
                  <c:v>19153.500000000033</c:v>
                </c:pt>
                <c:pt idx="60">
                  <c:v>20619.900000000034</c:v>
                </c:pt>
                <c:pt idx="61">
                  <c:v>19810.50000000004</c:v>
                </c:pt>
                <c:pt idx="62">
                  <c:v>19049.100000000031</c:v>
                </c:pt>
                <c:pt idx="63">
                  <c:v>19782.300000000032</c:v>
                </c:pt>
                <c:pt idx="64">
                  <c:v>19012.70000000003</c:v>
                </c:pt>
                <c:pt idx="65">
                  <c:v>18290.600000000013</c:v>
                </c:pt>
                <c:pt idx="66">
                  <c:v>17575.100000000013</c:v>
                </c:pt>
                <c:pt idx="67">
                  <c:v>17840.300000000014</c:v>
                </c:pt>
                <c:pt idx="68">
                  <c:v>17144.300000000014</c:v>
                </c:pt>
                <c:pt idx="69">
                  <c:v>17144.300000000014</c:v>
                </c:pt>
                <c:pt idx="70">
                  <c:v>17144.300000000014</c:v>
                </c:pt>
                <c:pt idx="71">
                  <c:v>16483.500000000018</c:v>
                </c:pt>
                <c:pt idx="72">
                  <c:v>16483.500000000018</c:v>
                </c:pt>
                <c:pt idx="73">
                  <c:v>16483.500000000018</c:v>
                </c:pt>
                <c:pt idx="74">
                  <c:v>17169.90000000002</c:v>
                </c:pt>
                <c:pt idx="75">
                  <c:v>17169.90000000002</c:v>
                </c:pt>
                <c:pt idx="76">
                  <c:v>17169.90000000002</c:v>
                </c:pt>
                <c:pt idx="77">
                  <c:v>17528.700000000019</c:v>
                </c:pt>
                <c:pt idx="78">
                  <c:v>17528.700000000019</c:v>
                </c:pt>
                <c:pt idx="79">
                  <c:v>17528.700000000019</c:v>
                </c:pt>
                <c:pt idx="80">
                  <c:v>18714.300000000017</c:v>
                </c:pt>
                <c:pt idx="81">
                  <c:v>19353.900000000016</c:v>
                </c:pt>
                <c:pt idx="82">
                  <c:v>19790.700000000015</c:v>
                </c:pt>
                <c:pt idx="83">
                  <c:v>19790.700000000015</c:v>
                </c:pt>
                <c:pt idx="84">
                  <c:v>19790.700000000015</c:v>
                </c:pt>
                <c:pt idx="85">
                  <c:v>19790.700000000015</c:v>
                </c:pt>
                <c:pt idx="86">
                  <c:v>21569.100000000017</c:v>
                </c:pt>
                <c:pt idx="87">
                  <c:v>21569.100000000017</c:v>
                </c:pt>
                <c:pt idx="88">
                  <c:v>21569.100000000017</c:v>
                </c:pt>
                <c:pt idx="89">
                  <c:v>22255.500000000018</c:v>
                </c:pt>
                <c:pt idx="90">
                  <c:v>21404.100000000031</c:v>
                </c:pt>
                <c:pt idx="91">
                  <c:v>21404.100000000031</c:v>
                </c:pt>
                <c:pt idx="92">
                  <c:v>21903.300000000032</c:v>
                </c:pt>
                <c:pt idx="93">
                  <c:v>22230.900000000031</c:v>
                </c:pt>
                <c:pt idx="94">
                  <c:v>23213.70000000003</c:v>
                </c:pt>
                <c:pt idx="95">
                  <c:v>23213.70000000003</c:v>
                </c:pt>
                <c:pt idx="96">
                  <c:v>23213.70000000003</c:v>
                </c:pt>
                <c:pt idx="97">
                  <c:v>22314.60000000002</c:v>
                </c:pt>
                <c:pt idx="98">
                  <c:v>22314.60000000002</c:v>
                </c:pt>
                <c:pt idx="99">
                  <c:v>22314.60000000002</c:v>
                </c:pt>
                <c:pt idx="100">
                  <c:v>22314.60000000002</c:v>
                </c:pt>
                <c:pt idx="101">
                  <c:v>24030.60000000002</c:v>
                </c:pt>
                <c:pt idx="102">
                  <c:v>24951.000000000022</c:v>
                </c:pt>
                <c:pt idx="103">
                  <c:v>24951.000000000022</c:v>
                </c:pt>
                <c:pt idx="104">
                  <c:v>24951.000000000022</c:v>
                </c:pt>
                <c:pt idx="105">
                  <c:v>24951.000000000022</c:v>
                </c:pt>
                <c:pt idx="106">
                  <c:v>24951.000000000022</c:v>
                </c:pt>
                <c:pt idx="107">
                  <c:v>24951.000000000022</c:v>
                </c:pt>
                <c:pt idx="108">
                  <c:v>24951.000000000022</c:v>
                </c:pt>
                <c:pt idx="109">
                  <c:v>23987.100000000031</c:v>
                </c:pt>
                <c:pt idx="110">
                  <c:v>24907.500000000033</c:v>
                </c:pt>
                <c:pt idx="111">
                  <c:v>24907.500000000033</c:v>
                </c:pt>
                <c:pt idx="112">
                  <c:v>24907.500000000033</c:v>
                </c:pt>
                <c:pt idx="113">
                  <c:v>26966.700000000033</c:v>
                </c:pt>
                <c:pt idx="114">
                  <c:v>28370.700000000033</c:v>
                </c:pt>
                <c:pt idx="115">
                  <c:v>28370.700000000033</c:v>
                </c:pt>
                <c:pt idx="116">
                  <c:v>30227.100000000035</c:v>
                </c:pt>
                <c:pt idx="117">
                  <c:v>30695.100000000035</c:v>
                </c:pt>
                <c:pt idx="118">
                  <c:v>30695.100000000035</c:v>
                </c:pt>
                <c:pt idx="119">
                  <c:v>30695.100000000035</c:v>
                </c:pt>
                <c:pt idx="120">
                  <c:v>29524.800000000032</c:v>
                </c:pt>
                <c:pt idx="121">
                  <c:v>29524.800000000032</c:v>
                </c:pt>
                <c:pt idx="122">
                  <c:v>29524.800000000032</c:v>
                </c:pt>
                <c:pt idx="123">
                  <c:v>30351.600000000031</c:v>
                </c:pt>
                <c:pt idx="124">
                  <c:v>30351.600000000031</c:v>
                </c:pt>
                <c:pt idx="125">
                  <c:v>30351.600000000031</c:v>
                </c:pt>
                <c:pt idx="126">
                  <c:v>30351.600000000031</c:v>
                </c:pt>
                <c:pt idx="127">
                  <c:v>30351.600000000031</c:v>
                </c:pt>
                <c:pt idx="128">
                  <c:v>30351.600000000031</c:v>
                </c:pt>
                <c:pt idx="129">
                  <c:v>31818.000000000033</c:v>
                </c:pt>
                <c:pt idx="130">
                  <c:v>31818.000000000033</c:v>
                </c:pt>
                <c:pt idx="131">
                  <c:v>31818.000000000033</c:v>
                </c:pt>
                <c:pt idx="132">
                  <c:v>31818.000000000033</c:v>
                </c:pt>
                <c:pt idx="133">
                  <c:v>33736.800000000032</c:v>
                </c:pt>
                <c:pt idx="134">
                  <c:v>34501.200000000033</c:v>
                </c:pt>
                <c:pt idx="135">
                  <c:v>34501.200000000033</c:v>
                </c:pt>
                <c:pt idx="136">
                  <c:v>35296.800000000032</c:v>
                </c:pt>
                <c:pt idx="137">
                  <c:v>36747.600000000035</c:v>
                </c:pt>
                <c:pt idx="138">
                  <c:v>35303.200000000041</c:v>
                </c:pt>
                <c:pt idx="139">
                  <c:v>35303.200000000041</c:v>
                </c:pt>
                <c:pt idx="140">
                  <c:v>35303.200000000041</c:v>
                </c:pt>
                <c:pt idx="141">
                  <c:v>33954.200000000055</c:v>
                </c:pt>
                <c:pt idx="142">
                  <c:v>32646.200000000048</c:v>
                </c:pt>
                <c:pt idx="143">
                  <c:v>33519.800000000047</c:v>
                </c:pt>
                <c:pt idx="144">
                  <c:v>33519.800000000047</c:v>
                </c:pt>
                <c:pt idx="145">
                  <c:v>33519.800000000047</c:v>
                </c:pt>
                <c:pt idx="146">
                  <c:v>33519.800000000047</c:v>
                </c:pt>
                <c:pt idx="147">
                  <c:v>35688.200000000048</c:v>
                </c:pt>
                <c:pt idx="148">
                  <c:v>37139.000000000051</c:v>
                </c:pt>
                <c:pt idx="149">
                  <c:v>38075.000000000051</c:v>
                </c:pt>
                <c:pt idx="150">
                  <c:v>38075.000000000051</c:v>
                </c:pt>
                <c:pt idx="151">
                  <c:v>36614.900000000038</c:v>
                </c:pt>
                <c:pt idx="152">
                  <c:v>36614.900000000038</c:v>
                </c:pt>
                <c:pt idx="153">
                  <c:v>35196.500000000036</c:v>
                </c:pt>
                <c:pt idx="154">
                  <c:v>36241.700000000033</c:v>
                </c:pt>
                <c:pt idx="155">
                  <c:v>36241.700000000033</c:v>
                </c:pt>
                <c:pt idx="156">
                  <c:v>36241.700000000033</c:v>
                </c:pt>
                <c:pt idx="157">
                  <c:v>37645.700000000033</c:v>
                </c:pt>
                <c:pt idx="158">
                  <c:v>38519.300000000032</c:v>
                </c:pt>
                <c:pt idx="159">
                  <c:v>38519.300000000032</c:v>
                </c:pt>
                <c:pt idx="160">
                  <c:v>38519.300000000032</c:v>
                </c:pt>
                <c:pt idx="161">
                  <c:v>38519.300000000032</c:v>
                </c:pt>
                <c:pt idx="162">
                  <c:v>38519.300000000032</c:v>
                </c:pt>
                <c:pt idx="163">
                  <c:v>38519.300000000032</c:v>
                </c:pt>
                <c:pt idx="164">
                  <c:v>38519.300000000032</c:v>
                </c:pt>
                <c:pt idx="165">
                  <c:v>38519.300000000032</c:v>
                </c:pt>
                <c:pt idx="166">
                  <c:v>37017.800000000039</c:v>
                </c:pt>
                <c:pt idx="167">
                  <c:v>38531.000000000036</c:v>
                </c:pt>
                <c:pt idx="168">
                  <c:v>38531.000000000036</c:v>
                </c:pt>
                <c:pt idx="169">
                  <c:v>38531.000000000036</c:v>
                </c:pt>
                <c:pt idx="170">
                  <c:v>38531.000000000036</c:v>
                </c:pt>
                <c:pt idx="171">
                  <c:v>38531.000000000036</c:v>
                </c:pt>
                <c:pt idx="172">
                  <c:v>38531.000000000036</c:v>
                </c:pt>
                <c:pt idx="173">
                  <c:v>41167.400000000038</c:v>
                </c:pt>
                <c:pt idx="174">
                  <c:v>41931.800000000039</c:v>
                </c:pt>
                <c:pt idx="175">
                  <c:v>41931.800000000039</c:v>
                </c:pt>
                <c:pt idx="176">
                  <c:v>41931.800000000039</c:v>
                </c:pt>
                <c:pt idx="177">
                  <c:v>40330.200000000041</c:v>
                </c:pt>
                <c:pt idx="178">
                  <c:v>40330.200000000041</c:v>
                </c:pt>
                <c:pt idx="179">
                  <c:v>40330.200000000041</c:v>
                </c:pt>
                <c:pt idx="180">
                  <c:v>40330.200000000041</c:v>
                </c:pt>
                <c:pt idx="181">
                  <c:v>38829.400000000031</c:v>
                </c:pt>
                <c:pt idx="182">
                  <c:v>38829.400000000031</c:v>
                </c:pt>
                <c:pt idx="183">
                  <c:v>38829.400000000031</c:v>
                </c:pt>
                <c:pt idx="184">
                  <c:v>41122.600000000028</c:v>
                </c:pt>
                <c:pt idx="185">
                  <c:v>42433.000000000029</c:v>
                </c:pt>
                <c:pt idx="186">
                  <c:v>42433.000000000029</c:v>
                </c:pt>
                <c:pt idx="187">
                  <c:v>42433.000000000029</c:v>
                </c:pt>
                <c:pt idx="188">
                  <c:v>42433.000000000029</c:v>
                </c:pt>
                <c:pt idx="189">
                  <c:v>42433.000000000029</c:v>
                </c:pt>
                <c:pt idx="190">
                  <c:v>40791.400000000031</c:v>
                </c:pt>
                <c:pt idx="191">
                  <c:v>40791.400000000031</c:v>
                </c:pt>
                <c:pt idx="192">
                  <c:v>39250.600000000028</c:v>
                </c:pt>
                <c:pt idx="193">
                  <c:v>39250.600000000028</c:v>
                </c:pt>
                <c:pt idx="194">
                  <c:v>39250.600000000028</c:v>
                </c:pt>
                <c:pt idx="195">
                  <c:v>40342.600000000028</c:v>
                </c:pt>
                <c:pt idx="196">
                  <c:v>41294.200000000026</c:v>
                </c:pt>
                <c:pt idx="197">
                  <c:v>41294.200000000026</c:v>
                </c:pt>
                <c:pt idx="198">
                  <c:v>41294.200000000026</c:v>
                </c:pt>
                <c:pt idx="199">
                  <c:v>39717.200000000041</c:v>
                </c:pt>
                <c:pt idx="200">
                  <c:v>38187.100000000049</c:v>
                </c:pt>
                <c:pt idx="201">
                  <c:v>36699.400000000052</c:v>
                </c:pt>
                <c:pt idx="202">
                  <c:v>38633.800000000054</c:v>
                </c:pt>
                <c:pt idx="203">
                  <c:v>40209.400000000052</c:v>
                </c:pt>
                <c:pt idx="204">
                  <c:v>38632.600000000049</c:v>
                </c:pt>
                <c:pt idx="205">
                  <c:v>37126.000000000058</c:v>
                </c:pt>
                <c:pt idx="206">
                  <c:v>37126.000000000058</c:v>
                </c:pt>
                <c:pt idx="207">
                  <c:v>37126.000000000058</c:v>
                </c:pt>
                <c:pt idx="208">
                  <c:v>37126.000000000058</c:v>
                </c:pt>
                <c:pt idx="209">
                  <c:v>37126.000000000058</c:v>
                </c:pt>
                <c:pt idx="210">
                  <c:v>37126.000000000058</c:v>
                </c:pt>
                <c:pt idx="211">
                  <c:v>37126.000000000058</c:v>
                </c:pt>
                <c:pt idx="212">
                  <c:v>35695.000000000058</c:v>
                </c:pt>
                <c:pt idx="213">
                  <c:v>37286.200000000055</c:v>
                </c:pt>
                <c:pt idx="214">
                  <c:v>37286.200000000055</c:v>
                </c:pt>
                <c:pt idx="215">
                  <c:v>37286.200000000055</c:v>
                </c:pt>
                <c:pt idx="216">
                  <c:v>40375.000000000058</c:v>
                </c:pt>
                <c:pt idx="217">
                  <c:v>41685.40000000006</c:v>
                </c:pt>
                <c:pt idx="218">
                  <c:v>41685.40000000006</c:v>
                </c:pt>
                <c:pt idx="219">
                  <c:v>40076.200000000063</c:v>
                </c:pt>
                <c:pt idx="220">
                  <c:v>42026.200000000063</c:v>
                </c:pt>
                <c:pt idx="221">
                  <c:v>42884.200000000063</c:v>
                </c:pt>
                <c:pt idx="222">
                  <c:v>42884.200000000063</c:v>
                </c:pt>
                <c:pt idx="223">
                  <c:v>43679.800000000061</c:v>
                </c:pt>
                <c:pt idx="224">
                  <c:v>43679.800000000061</c:v>
                </c:pt>
                <c:pt idx="225">
                  <c:v>43679.800000000061</c:v>
                </c:pt>
                <c:pt idx="226">
                  <c:v>43679.800000000061</c:v>
                </c:pt>
                <c:pt idx="227">
                  <c:v>43679.800000000061</c:v>
                </c:pt>
                <c:pt idx="228">
                  <c:v>43679.800000000061</c:v>
                </c:pt>
                <c:pt idx="229">
                  <c:v>43679.800000000061</c:v>
                </c:pt>
                <c:pt idx="230">
                  <c:v>43679.800000000061</c:v>
                </c:pt>
                <c:pt idx="231">
                  <c:v>45177.40000000006</c:v>
                </c:pt>
                <c:pt idx="232">
                  <c:v>45177.40000000006</c:v>
                </c:pt>
                <c:pt idx="233">
                  <c:v>45177.40000000006</c:v>
                </c:pt>
                <c:pt idx="234">
                  <c:v>45177.40000000006</c:v>
                </c:pt>
                <c:pt idx="235">
                  <c:v>46893.40000000006</c:v>
                </c:pt>
                <c:pt idx="236">
                  <c:v>45071.300000000061</c:v>
                </c:pt>
                <c:pt idx="237">
                  <c:v>45071.300000000061</c:v>
                </c:pt>
                <c:pt idx="238">
                  <c:v>45071.300000000061</c:v>
                </c:pt>
                <c:pt idx="239">
                  <c:v>46646.90000000006</c:v>
                </c:pt>
                <c:pt idx="240">
                  <c:v>44832.500000000058</c:v>
                </c:pt>
                <c:pt idx="241">
                  <c:v>44832.500000000058</c:v>
                </c:pt>
                <c:pt idx="242">
                  <c:v>46392.500000000058</c:v>
                </c:pt>
                <c:pt idx="243">
                  <c:v>46392.500000000058</c:v>
                </c:pt>
                <c:pt idx="244">
                  <c:v>46392.500000000058</c:v>
                </c:pt>
                <c:pt idx="245">
                  <c:v>48716.90000000006</c:v>
                </c:pt>
                <c:pt idx="246">
                  <c:v>48716.90000000006</c:v>
                </c:pt>
                <c:pt idx="247">
                  <c:v>51181.700000000063</c:v>
                </c:pt>
                <c:pt idx="248">
                  <c:v>49228.100000000064</c:v>
                </c:pt>
                <c:pt idx="249">
                  <c:v>49228.100000000064</c:v>
                </c:pt>
                <c:pt idx="250">
                  <c:v>49228.100000000064</c:v>
                </c:pt>
                <c:pt idx="251">
                  <c:v>49228.100000000064</c:v>
                </c:pt>
                <c:pt idx="252">
                  <c:v>49228.100000000064</c:v>
                </c:pt>
                <c:pt idx="253">
                  <c:v>49228.100000000064</c:v>
                </c:pt>
                <c:pt idx="254">
                  <c:v>49228.100000000064</c:v>
                </c:pt>
                <c:pt idx="255">
                  <c:v>47408.100000000057</c:v>
                </c:pt>
                <c:pt idx="256">
                  <c:v>45604.100000000064</c:v>
                </c:pt>
                <c:pt idx="257">
                  <c:v>45604.100000000064</c:v>
                </c:pt>
                <c:pt idx="258">
                  <c:v>45604.100000000064</c:v>
                </c:pt>
                <c:pt idx="259">
                  <c:v>43836.800000000061</c:v>
                </c:pt>
                <c:pt idx="260">
                  <c:v>42127.000000000058</c:v>
                </c:pt>
                <c:pt idx="261">
                  <c:v>42127.000000000058</c:v>
                </c:pt>
                <c:pt idx="262">
                  <c:v>42127.000000000058</c:v>
                </c:pt>
                <c:pt idx="263">
                  <c:v>42127.000000000058</c:v>
                </c:pt>
                <c:pt idx="264">
                  <c:v>42127.000000000058</c:v>
                </c:pt>
                <c:pt idx="265">
                  <c:v>42127.000000000058</c:v>
                </c:pt>
                <c:pt idx="266">
                  <c:v>42127.000000000058</c:v>
                </c:pt>
                <c:pt idx="267">
                  <c:v>40520.500000000051</c:v>
                </c:pt>
                <c:pt idx="268">
                  <c:v>42704.500000000051</c:v>
                </c:pt>
                <c:pt idx="269">
                  <c:v>41054.800000000054</c:v>
                </c:pt>
                <c:pt idx="270">
                  <c:v>42287.200000000055</c:v>
                </c:pt>
                <c:pt idx="271">
                  <c:v>40642.400000000052</c:v>
                </c:pt>
                <c:pt idx="272">
                  <c:v>40642.400000000052</c:v>
                </c:pt>
                <c:pt idx="273">
                  <c:v>40642.400000000052</c:v>
                </c:pt>
                <c:pt idx="274">
                  <c:v>39074.600000000057</c:v>
                </c:pt>
                <c:pt idx="275">
                  <c:v>39074.600000000057</c:v>
                </c:pt>
                <c:pt idx="276">
                  <c:v>39074.600000000057</c:v>
                </c:pt>
                <c:pt idx="277">
                  <c:v>40478.600000000057</c:v>
                </c:pt>
                <c:pt idx="278">
                  <c:v>40478.600000000057</c:v>
                </c:pt>
                <c:pt idx="279">
                  <c:v>42038.600000000057</c:v>
                </c:pt>
                <c:pt idx="280">
                  <c:v>42038.600000000057</c:v>
                </c:pt>
                <c:pt idx="281">
                  <c:v>40414.600000000057</c:v>
                </c:pt>
                <c:pt idx="282">
                  <c:v>40414.600000000057</c:v>
                </c:pt>
                <c:pt idx="283">
                  <c:v>40414.600000000057</c:v>
                </c:pt>
                <c:pt idx="284">
                  <c:v>40414.600000000057</c:v>
                </c:pt>
                <c:pt idx="285">
                  <c:v>38860.600000000064</c:v>
                </c:pt>
                <c:pt idx="286">
                  <c:v>38860.600000000064</c:v>
                </c:pt>
                <c:pt idx="287">
                  <c:v>38860.600000000064</c:v>
                </c:pt>
                <c:pt idx="288">
                  <c:v>40795.000000000065</c:v>
                </c:pt>
                <c:pt idx="289">
                  <c:v>43166.200000000063</c:v>
                </c:pt>
                <c:pt idx="290">
                  <c:v>43166.200000000063</c:v>
                </c:pt>
                <c:pt idx="291">
                  <c:v>43166.200000000063</c:v>
                </c:pt>
                <c:pt idx="292">
                  <c:v>43166.200000000063</c:v>
                </c:pt>
                <c:pt idx="293">
                  <c:v>43166.200000000063</c:v>
                </c:pt>
                <c:pt idx="294">
                  <c:v>43166.200000000063</c:v>
                </c:pt>
                <c:pt idx="295">
                  <c:v>46114.600000000064</c:v>
                </c:pt>
                <c:pt idx="296">
                  <c:v>46114.600000000064</c:v>
                </c:pt>
                <c:pt idx="297">
                  <c:v>48361.000000000065</c:v>
                </c:pt>
                <c:pt idx="298">
                  <c:v>48361.000000000065</c:v>
                </c:pt>
                <c:pt idx="299">
                  <c:v>48361.000000000065</c:v>
                </c:pt>
                <c:pt idx="300">
                  <c:v>48361.000000000065</c:v>
                </c:pt>
                <c:pt idx="301">
                  <c:v>52853.800000000068</c:v>
                </c:pt>
                <c:pt idx="302">
                  <c:v>55053.400000000067</c:v>
                </c:pt>
                <c:pt idx="303">
                  <c:v>55053.400000000067</c:v>
                </c:pt>
                <c:pt idx="304">
                  <c:v>55053.400000000067</c:v>
                </c:pt>
                <c:pt idx="305">
                  <c:v>55053.400000000067</c:v>
                </c:pt>
                <c:pt idx="306">
                  <c:v>58345.000000000065</c:v>
                </c:pt>
                <c:pt idx="307">
                  <c:v>58345.000000000065</c:v>
                </c:pt>
                <c:pt idx="308">
                  <c:v>58345.000000000065</c:v>
                </c:pt>
                <c:pt idx="309">
                  <c:v>58345.000000000065</c:v>
                </c:pt>
                <c:pt idx="310">
                  <c:v>60622.600000000064</c:v>
                </c:pt>
                <c:pt idx="311">
                  <c:v>60622.600000000064</c:v>
                </c:pt>
                <c:pt idx="312">
                  <c:v>60622.600000000064</c:v>
                </c:pt>
                <c:pt idx="313">
                  <c:v>58308.600000000057</c:v>
                </c:pt>
                <c:pt idx="314">
                  <c:v>58308.600000000057</c:v>
                </c:pt>
                <c:pt idx="315">
                  <c:v>58308.600000000057</c:v>
                </c:pt>
                <c:pt idx="316">
                  <c:v>58308.600000000057</c:v>
                </c:pt>
                <c:pt idx="317">
                  <c:v>56064.600000000057</c:v>
                </c:pt>
                <c:pt idx="318">
                  <c:v>58389.000000000058</c:v>
                </c:pt>
                <c:pt idx="319">
                  <c:v>60573.000000000058</c:v>
                </c:pt>
                <c:pt idx="320">
                  <c:v>60573.000000000058</c:v>
                </c:pt>
                <c:pt idx="321">
                  <c:v>58216.800000000061</c:v>
                </c:pt>
                <c:pt idx="322">
                  <c:v>58216.800000000061</c:v>
                </c:pt>
                <c:pt idx="323">
                  <c:v>58216.800000000061</c:v>
                </c:pt>
                <c:pt idx="324">
                  <c:v>58216.800000000061</c:v>
                </c:pt>
                <c:pt idx="325">
                  <c:v>58216.800000000061</c:v>
                </c:pt>
                <c:pt idx="326">
                  <c:v>58216.800000000061</c:v>
                </c:pt>
                <c:pt idx="327">
                  <c:v>58216.800000000061</c:v>
                </c:pt>
                <c:pt idx="328">
                  <c:v>58216.800000000061</c:v>
                </c:pt>
                <c:pt idx="329">
                  <c:v>58216.800000000061</c:v>
                </c:pt>
                <c:pt idx="330">
                  <c:v>58216.800000000061</c:v>
                </c:pt>
                <c:pt idx="331">
                  <c:v>58216.800000000061</c:v>
                </c:pt>
                <c:pt idx="332">
                  <c:v>58216.800000000061</c:v>
                </c:pt>
                <c:pt idx="333">
                  <c:v>58216.800000000061</c:v>
                </c:pt>
                <c:pt idx="334">
                  <c:v>56022.600000000079</c:v>
                </c:pt>
                <c:pt idx="335">
                  <c:v>56022.600000000079</c:v>
                </c:pt>
                <c:pt idx="336">
                  <c:v>56022.600000000079</c:v>
                </c:pt>
                <c:pt idx="337">
                  <c:v>56022.600000000079</c:v>
                </c:pt>
                <c:pt idx="338">
                  <c:v>53870.800000000068</c:v>
                </c:pt>
                <c:pt idx="339">
                  <c:v>51858.700000000084</c:v>
                </c:pt>
                <c:pt idx="340">
                  <c:v>51858.700000000084</c:v>
                </c:pt>
                <c:pt idx="341">
                  <c:v>51858.700000000084</c:v>
                </c:pt>
                <c:pt idx="342">
                  <c:v>55493.500000000087</c:v>
                </c:pt>
                <c:pt idx="343">
                  <c:v>55493.500000000087</c:v>
                </c:pt>
                <c:pt idx="344">
                  <c:v>53351.500000000087</c:v>
                </c:pt>
                <c:pt idx="345">
                  <c:v>54833.500000000087</c:v>
                </c:pt>
                <c:pt idx="346">
                  <c:v>54833.500000000087</c:v>
                </c:pt>
                <c:pt idx="347">
                  <c:v>58905.100000000086</c:v>
                </c:pt>
                <c:pt idx="348">
                  <c:v>60277.900000000089</c:v>
                </c:pt>
                <c:pt idx="349">
                  <c:v>57965.100000000093</c:v>
                </c:pt>
                <c:pt idx="350">
                  <c:v>57965.100000000093</c:v>
                </c:pt>
                <c:pt idx="351">
                  <c:v>57965.100000000093</c:v>
                </c:pt>
                <c:pt idx="352">
                  <c:v>57965.100000000093</c:v>
                </c:pt>
                <c:pt idx="353">
                  <c:v>60866.700000000092</c:v>
                </c:pt>
                <c:pt idx="354">
                  <c:v>60866.700000000092</c:v>
                </c:pt>
                <c:pt idx="355">
                  <c:v>60866.700000000092</c:v>
                </c:pt>
                <c:pt idx="356">
                  <c:v>60866.700000000092</c:v>
                </c:pt>
                <c:pt idx="357">
                  <c:v>60866.700000000092</c:v>
                </c:pt>
                <c:pt idx="358">
                  <c:v>60866.700000000092</c:v>
                </c:pt>
                <c:pt idx="359">
                  <c:v>66888.30000000009</c:v>
                </c:pt>
                <c:pt idx="360">
                  <c:v>66888.30000000009</c:v>
                </c:pt>
                <c:pt idx="361">
                  <c:v>64278.30000000009</c:v>
                </c:pt>
                <c:pt idx="362">
                  <c:v>64278.30000000009</c:v>
                </c:pt>
                <c:pt idx="363">
                  <c:v>64278.30000000009</c:v>
                </c:pt>
                <c:pt idx="364">
                  <c:v>64278.30000000009</c:v>
                </c:pt>
                <c:pt idx="365">
                  <c:v>64278.30000000009</c:v>
                </c:pt>
                <c:pt idx="366">
                  <c:v>69769.500000000087</c:v>
                </c:pt>
                <c:pt idx="367">
                  <c:v>69769.500000000087</c:v>
                </c:pt>
                <c:pt idx="368">
                  <c:v>69769.500000000087</c:v>
                </c:pt>
                <c:pt idx="369">
                  <c:v>69769.500000000087</c:v>
                </c:pt>
                <c:pt idx="370">
                  <c:v>73139.100000000093</c:v>
                </c:pt>
                <c:pt idx="371">
                  <c:v>75900.30000000009</c:v>
                </c:pt>
                <c:pt idx="372">
                  <c:v>78068.700000000084</c:v>
                </c:pt>
                <c:pt idx="373">
                  <c:v>78068.700000000084</c:v>
                </c:pt>
                <c:pt idx="374">
                  <c:v>78068.700000000084</c:v>
                </c:pt>
                <c:pt idx="375">
                  <c:v>78068.700000000084</c:v>
                </c:pt>
                <c:pt idx="376">
                  <c:v>81672.30000000009</c:v>
                </c:pt>
                <c:pt idx="377">
                  <c:v>78530.800000000076</c:v>
                </c:pt>
                <c:pt idx="378">
                  <c:v>84505.600000000079</c:v>
                </c:pt>
                <c:pt idx="379">
                  <c:v>81337.600000000049</c:v>
                </c:pt>
                <c:pt idx="380">
                  <c:v>78225.400000000052</c:v>
                </c:pt>
                <c:pt idx="381">
                  <c:v>78225.400000000052</c:v>
                </c:pt>
                <c:pt idx="382">
                  <c:v>78225.400000000052</c:v>
                </c:pt>
                <c:pt idx="383">
                  <c:v>83888.200000000055</c:v>
                </c:pt>
                <c:pt idx="384">
                  <c:v>83888.200000000055</c:v>
                </c:pt>
                <c:pt idx="385">
                  <c:v>83888.200000000055</c:v>
                </c:pt>
                <c:pt idx="386">
                  <c:v>91469.800000000061</c:v>
                </c:pt>
                <c:pt idx="387">
                  <c:v>94948.600000000064</c:v>
                </c:pt>
                <c:pt idx="388">
                  <c:v>94948.600000000064</c:v>
                </c:pt>
                <c:pt idx="389">
                  <c:v>94948.600000000064</c:v>
                </c:pt>
                <c:pt idx="390">
                  <c:v>96992.20000000007</c:v>
                </c:pt>
                <c:pt idx="391">
                  <c:v>96992.20000000007</c:v>
                </c:pt>
                <c:pt idx="392">
                  <c:v>96992.20000000007</c:v>
                </c:pt>
                <c:pt idx="393">
                  <c:v>96992.20000000007</c:v>
                </c:pt>
                <c:pt idx="394">
                  <c:v>96992.20000000007</c:v>
                </c:pt>
                <c:pt idx="395">
                  <c:v>101438.20000000007</c:v>
                </c:pt>
                <c:pt idx="396">
                  <c:v>97469.20000000007</c:v>
                </c:pt>
                <c:pt idx="397">
                  <c:v>97469.20000000007</c:v>
                </c:pt>
                <c:pt idx="398">
                  <c:v>93699.600000000049</c:v>
                </c:pt>
                <c:pt idx="399">
                  <c:v>93699.600000000049</c:v>
                </c:pt>
                <c:pt idx="400">
                  <c:v>93699.600000000049</c:v>
                </c:pt>
                <c:pt idx="401">
                  <c:v>93699.600000000049</c:v>
                </c:pt>
                <c:pt idx="402">
                  <c:v>90177.900000000023</c:v>
                </c:pt>
                <c:pt idx="403">
                  <c:v>90177.900000000023</c:v>
                </c:pt>
                <c:pt idx="404">
                  <c:v>90177.900000000023</c:v>
                </c:pt>
                <c:pt idx="405">
                  <c:v>90177.900000000023</c:v>
                </c:pt>
                <c:pt idx="406">
                  <c:v>98211.900000000023</c:v>
                </c:pt>
                <c:pt idx="407">
                  <c:v>98211.900000000023</c:v>
                </c:pt>
                <c:pt idx="408">
                  <c:v>105871.50000000003</c:v>
                </c:pt>
                <c:pt idx="409">
                  <c:v>113546.70000000003</c:v>
                </c:pt>
                <c:pt idx="410">
                  <c:v>113546.70000000003</c:v>
                </c:pt>
                <c:pt idx="411">
                  <c:v>113546.70000000003</c:v>
                </c:pt>
                <c:pt idx="412">
                  <c:v>113546.70000000003</c:v>
                </c:pt>
                <c:pt idx="413">
                  <c:v>113546.70000000003</c:v>
                </c:pt>
                <c:pt idx="414">
                  <c:v>109217.10000000005</c:v>
                </c:pt>
                <c:pt idx="415">
                  <c:v>109217.10000000005</c:v>
                </c:pt>
                <c:pt idx="416">
                  <c:v>109217.10000000005</c:v>
                </c:pt>
                <c:pt idx="417">
                  <c:v>109217.10000000005</c:v>
                </c:pt>
                <c:pt idx="418">
                  <c:v>119091.90000000005</c:v>
                </c:pt>
                <c:pt idx="419">
                  <c:v>119091.90000000005</c:v>
                </c:pt>
                <c:pt idx="420">
                  <c:v>119091.90000000005</c:v>
                </c:pt>
                <c:pt idx="421">
                  <c:v>119091.90000000005</c:v>
                </c:pt>
                <c:pt idx="422">
                  <c:v>119091.90000000005</c:v>
                </c:pt>
                <c:pt idx="423">
                  <c:v>119091.90000000005</c:v>
                </c:pt>
                <c:pt idx="424">
                  <c:v>119091.90000000005</c:v>
                </c:pt>
                <c:pt idx="425">
                  <c:v>114511.90000000007</c:v>
                </c:pt>
                <c:pt idx="426">
                  <c:v>114511.90000000007</c:v>
                </c:pt>
                <c:pt idx="427">
                  <c:v>114511.90000000007</c:v>
                </c:pt>
                <c:pt idx="428">
                  <c:v>114511.90000000007</c:v>
                </c:pt>
                <c:pt idx="429">
                  <c:v>114511.90000000007</c:v>
                </c:pt>
                <c:pt idx="430">
                  <c:v>110069.70000000008</c:v>
                </c:pt>
                <c:pt idx="431">
                  <c:v>105901.40000000008</c:v>
                </c:pt>
                <c:pt idx="432">
                  <c:v>113763.80000000008</c:v>
                </c:pt>
                <c:pt idx="433">
                  <c:v>113763.80000000008</c:v>
                </c:pt>
                <c:pt idx="434">
                  <c:v>113763.80000000008</c:v>
                </c:pt>
                <c:pt idx="435">
                  <c:v>109473.80000000008</c:v>
                </c:pt>
                <c:pt idx="436">
                  <c:v>105290.80000000006</c:v>
                </c:pt>
                <c:pt idx="437">
                  <c:v>105290.80000000006</c:v>
                </c:pt>
                <c:pt idx="438">
                  <c:v>105290.80000000006</c:v>
                </c:pt>
                <c:pt idx="439">
                  <c:v>105290.80000000006</c:v>
                </c:pt>
                <c:pt idx="440">
                  <c:v>105290.80000000006</c:v>
                </c:pt>
                <c:pt idx="441">
                  <c:v>105290.80000000006</c:v>
                </c:pt>
                <c:pt idx="442">
                  <c:v>105290.80000000006</c:v>
                </c:pt>
                <c:pt idx="443">
                  <c:v>105290.80000000006</c:v>
                </c:pt>
                <c:pt idx="444">
                  <c:v>108208.00000000006</c:v>
                </c:pt>
                <c:pt idx="445">
                  <c:v>113480.80000000006</c:v>
                </c:pt>
                <c:pt idx="446">
                  <c:v>113480.80000000006</c:v>
                </c:pt>
                <c:pt idx="447">
                  <c:v>113480.80000000006</c:v>
                </c:pt>
                <c:pt idx="448">
                  <c:v>118254.40000000007</c:v>
                </c:pt>
                <c:pt idx="449">
                  <c:v>118254.40000000007</c:v>
                </c:pt>
                <c:pt idx="450">
                  <c:v>118254.40000000007</c:v>
                </c:pt>
                <c:pt idx="451">
                  <c:v>113688.90000000004</c:v>
                </c:pt>
                <c:pt idx="452">
                  <c:v>113688.90000000004</c:v>
                </c:pt>
                <c:pt idx="453">
                  <c:v>113688.90000000004</c:v>
                </c:pt>
                <c:pt idx="454">
                  <c:v>119960.10000000003</c:v>
                </c:pt>
                <c:pt idx="455">
                  <c:v>115423.20000000006</c:v>
                </c:pt>
                <c:pt idx="456">
                  <c:v>115423.20000000006</c:v>
                </c:pt>
                <c:pt idx="457">
                  <c:v>115423.20000000006</c:v>
                </c:pt>
                <c:pt idx="458">
                  <c:v>115423.20000000006</c:v>
                </c:pt>
                <c:pt idx="459">
                  <c:v>111004.20000000008</c:v>
                </c:pt>
                <c:pt idx="460">
                  <c:v>106740.00000000007</c:v>
                </c:pt>
                <c:pt idx="461">
                  <c:v>111778.80000000008</c:v>
                </c:pt>
                <c:pt idx="462">
                  <c:v>111778.80000000008</c:v>
                </c:pt>
                <c:pt idx="463">
                  <c:v>111778.80000000008</c:v>
                </c:pt>
                <c:pt idx="464">
                  <c:v>107488.80000000006</c:v>
                </c:pt>
                <c:pt idx="465">
                  <c:v>107488.80000000006</c:v>
                </c:pt>
                <c:pt idx="466">
                  <c:v>103313.20000000007</c:v>
                </c:pt>
                <c:pt idx="467">
                  <c:v>110551.60000000006</c:v>
                </c:pt>
                <c:pt idx="468">
                  <c:v>116011.60000000006</c:v>
                </c:pt>
                <c:pt idx="469">
                  <c:v>116011.60000000006</c:v>
                </c:pt>
                <c:pt idx="470">
                  <c:v>116011.60000000006</c:v>
                </c:pt>
                <c:pt idx="471">
                  <c:v>116011.60000000006</c:v>
                </c:pt>
                <c:pt idx="472">
                  <c:v>111688.60000000006</c:v>
                </c:pt>
                <c:pt idx="473">
                  <c:v>111688.60000000006</c:v>
                </c:pt>
                <c:pt idx="474">
                  <c:v>107430.10000000008</c:v>
                </c:pt>
                <c:pt idx="475">
                  <c:v>107430.10000000008</c:v>
                </c:pt>
                <c:pt idx="476">
                  <c:v>107430.10000000008</c:v>
                </c:pt>
                <c:pt idx="477">
                  <c:v>103276.60000000006</c:v>
                </c:pt>
                <c:pt idx="478">
                  <c:v>110764.60000000006</c:v>
                </c:pt>
                <c:pt idx="479">
                  <c:v>106468.90000000004</c:v>
                </c:pt>
                <c:pt idx="480">
                  <c:v>106468.90000000004</c:v>
                </c:pt>
                <c:pt idx="481">
                  <c:v>106468.90000000004</c:v>
                </c:pt>
                <c:pt idx="482">
                  <c:v>102411.70000000007</c:v>
                </c:pt>
                <c:pt idx="483">
                  <c:v>106966.90000000007</c:v>
                </c:pt>
                <c:pt idx="484">
                  <c:v>106966.90000000007</c:v>
                </c:pt>
                <c:pt idx="485">
                  <c:v>106966.90000000007</c:v>
                </c:pt>
                <c:pt idx="486">
                  <c:v>106966.90000000007</c:v>
                </c:pt>
                <c:pt idx="487">
                  <c:v>106966.90000000007</c:v>
                </c:pt>
                <c:pt idx="488">
                  <c:v>106966.90000000007</c:v>
                </c:pt>
                <c:pt idx="489">
                  <c:v>106966.90000000007</c:v>
                </c:pt>
                <c:pt idx="490">
                  <c:v>106966.90000000007</c:v>
                </c:pt>
                <c:pt idx="491">
                  <c:v>106966.90000000007</c:v>
                </c:pt>
                <c:pt idx="492">
                  <c:v>106966.90000000007</c:v>
                </c:pt>
                <c:pt idx="493">
                  <c:v>102949.30000000002</c:v>
                </c:pt>
                <c:pt idx="494">
                  <c:v>106568.50000000001</c:v>
                </c:pt>
                <c:pt idx="495">
                  <c:v>102583.90000000001</c:v>
                </c:pt>
                <c:pt idx="496">
                  <c:v>107154.70000000001</c:v>
                </c:pt>
                <c:pt idx="497">
                  <c:v>115204.30000000002</c:v>
                </c:pt>
                <c:pt idx="498">
                  <c:v>119369.50000000001</c:v>
                </c:pt>
                <c:pt idx="499">
                  <c:v>119369.50000000001</c:v>
                </c:pt>
                <c:pt idx="500">
                  <c:v>123097.90000000001</c:v>
                </c:pt>
              </c:numCache>
            </c:numRef>
          </c:val>
        </c:ser>
        <c:marker val="1"/>
        <c:axId val="70967296"/>
        <c:axId val="70968832"/>
      </c:lineChart>
      <c:catAx>
        <c:axId val="70967296"/>
        <c:scaling>
          <c:orientation val="minMax"/>
        </c:scaling>
        <c:axPos val="b"/>
        <c:tickLblPos val="nextTo"/>
        <c:crossAx val="70968832"/>
        <c:crosses val="autoZero"/>
        <c:auto val="1"/>
        <c:lblAlgn val="ctr"/>
        <c:lblOffset val="100"/>
      </c:catAx>
      <c:valAx>
        <c:axId val="70968832"/>
        <c:scaling>
          <c:orientation val="minMax"/>
        </c:scaling>
        <c:axPos val="l"/>
        <c:majorGridlines/>
        <c:numFmt formatCode="General" sourceLinked="1"/>
        <c:tickLblPos val="nextTo"/>
        <c:crossAx val="709672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18</xdr:col>
      <xdr:colOff>342901</xdr:colOff>
      <xdr:row>0</xdr:row>
      <xdr:rowOff>3429000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9524</xdr:colOff>
      <xdr:row>0</xdr:row>
      <xdr:rowOff>3190875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9524</xdr:colOff>
      <xdr:row>0</xdr:row>
      <xdr:rowOff>3190875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9524</xdr:colOff>
      <xdr:row>0</xdr:row>
      <xdr:rowOff>3190875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507"/>
  <sheetViews>
    <sheetView workbookViewId="0">
      <pane xSplit="3" ySplit="6" topLeftCell="D13" activePane="bottomRight" state="frozen"/>
      <selection pane="topRight" activeCell="D1" sqref="D1"/>
      <selection pane="bottomLeft" activeCell="A7" sqref="A7"/>
      <selection pane="bottomRight" activeCell="AB5" sqref="AB5"/>
    </sheetView>
  </sheetViews>
  <sheetFormatPr baseColWidth="10" defaultRowHeight="15"/>
  <cols>
    <col min="1" max="1" width="4" bestFit="1" customWidth="1"/>
    <col min="3" max="3" width="6.140625" bestFit="1" customWidth="1"/>
    <col min="5" max="5" width="12.85546875" bestFit="1" customWidth="1"/>
    <col min="14" max="14" width="5.140625" bestFit="1" customWidth="1"/>
    <col min="15" max="15" width="5" bestFit="1" customWidth="1"/>
    <col min="16" max="16" width="7" bestFit="1" customWidth="1"/>
    <col min="17" max="17" width="7.7109375" style="5" bestFit="1" customWidth="1"/>
    <col min="18" max="18" width="11.42578125" style="12"/>
    <col min="19" max="19" width="7.140625" style="6" bestFit="1" customWidth="1"/>
    <col min="20" max="20" width="6.5703125" style="5" bestFit="1" customWidth="1"/>
    <col min="21" max="21" width="5" style="15" bestFit="1" customWidth="1"/>
    <col min="22" max="22" width="4" style="12" bestFit="1" customWidth="1"/>
    <col min="23" max="23" width="7.140625" style="6" bestFit="1" customWidth="1"/>
    <col min="24" max="24" width="4" style="5" bestFit="1" customWidth="1"/>
    <col min="25" max="25" width="5" style="12" bestFit="1" customWidth="1"/>
    <col min="26" max="26" width="5.7109375" style="12" bestFit="1" customWidth="1"/>
    <col min="27" max="28" width="6" style="12" bestFit="1" customWidth="1"/>
    <col min="29" max="29" width="7.140625" style="6" bestFit="1" customWidth="1"/>
    <col min="30" max="30" width="4" style="5" bestFit="1" customWidth="1"/>
    <col min="31" max="31" width="6" style="12" bestFit="1" customWidth="1"/>
    <col min="32" max="32" width="5" style="12" bestFit="1" customWidth="1"/>
    <col min="33" max="33" width="4" style="12" bestFit="1" customWidth="1"/>
    <col min="34" max="34" width="7.140625" style="6" bestFit="1" customWidth="1"/>
    <col min="35" max="35" width="4" style="5" bestFit="1" customWidth="1"/>
    <col min="36" max="36" width="6" style="12" bestFit="1" customWidth="1"/>
    <col min="37" max="37" width="7.140625" style="12" bestFit="1" customWidth="1"/>
    <col min="38" max="38" width="4" style="12" bestFit="1" customWidth="1"/>
    <col min="39" max="39" width="6" style="6" bestFit="1" customWidth="1"/>
    <col min="40" max="40" width="6" style="5" bestFit="1" customWidth="1"/>
    <col min="41" max="41" width="6" style="12" bestFit="1" customWidth="1"/>
    <col min="42" max="42" width="4" style="12" bestFit="1" customWidth="1"/>
    <col min="43" max="43" width="7.140625" style="6" bestFit="1" customWidth="1"/>
    <col min="44" max="44" width="8" style="5" bestFit="1" customWidth="1"/>
    <col min="45" max="46" width="5" style="12" bestFit="1" customWidth="1"/>
    <col min="47" max="47" width="4" style="12" bestFit="1" customWidth="1"/>
    <col min="48" max="48" width="7.140625" style="6" bestFit="1" customWidth="1"/>
    <col min="49" max="49" width="7.28515625" style="5" customWidth="1"/>
    <col min="50" max="52" width="7.28515625" style="12" customWidth="1"/>
    <col min="53" max="53" width="5" style="5" bestFit="1" customWidth="1"/>
    <col min="54" max="54" width="6" style="12" bestFit="1" customWidth="1"/>
    <col min="55" max="55" width="4" style="12" bestFit="1" customWidth="1"/>
    <col min="56" max="56" width="7.140625" style="6" bestFit="1" customWidth="1"/>
    <col min="57" max="57" width="5" style="5" bestFit="1" customWidth="1"/>
    <col min="58" max="58" width="5" style="12" bestFit="1" customWidth="1"/>
    <col min="59" max="59" width="3" style="12" bestFit="1" customWidth="1"/>
    <col min="60" max="60" width="7.140625" style="6" bestFit="1" customWidth="1"/>
    <col min="61" max="61" width="5" style="5" bestFit="1" customWidth="1"/>
    <col min="62" max="62" width="5" style="12" bestFit="1" customWidth="1"/>
    <col min="63" max="63" width="3" style="12" bestFit="1" customWidth="1"/>
    <col min="64" max="64" width="7.140625" style="6" bestFit="1" customWidth="1"/>
  </cols>
  <sheetData>
    <row r="1" spans="1:64" ht="270.75" customHeight="1">
      <c r="Q1" s="3"/>
      <c r="R1" s="11"/>
      <c r="S1" s="4"/>
      <c r="T1" s="3"/>
      <c r="U1" s="14"/>
      <c r="V1" s="11"/>
      <c r="W1" s="4"/>
      <c r="X1" s="3"/>
      <c r="Y1" s="11"/>
      <c r="Z1" s="11"/>
      <c r="AA1" s="11"/>
      <c r="AB1" s="11"/>
      <c r="AC1" s="4"/>
      <c r="AD1" s="3"/>
      <c r="AE1" s="11"/>
      <c r="AF1" s="11"/>
      <c r="AG1" s="11"/>
      <c r="AH1" s="4"/>
      <c r="AI1" s="3"/>
      <c r="AJ1" s="11"/>
      <c r="AK1" s="11"/>
      <c r="AL1" s="11"/>
      <c r="AM1" s="4"/>
      <c r="AN1" s="3"/>
      <c r="AO1" s="11"/>
      <c r="AP1" s="11"/>
      <c r="AQ1" s="4"/>
      <c r="AR1" s="3"/>
      <c r="AS1" s="11"/>
      <c r="AT1" s="11"/>
      <c r="AU1" s="11"/>
      <c r="AV1" s="4"/>
      <c r="AW1" s="3"/>
      <c r="AX1" s="11"/>
      <c r="AY1" s="11"/>
      <c r="AZ1" s="11"/>
      <c r="BA1" s="3"/>
      <c r="BB1" s="11"/>
      <c r="BC1" s="11"/>
      <c r="BD1" s="4"/>
      <c r="BE1" s="3"/>
      <c r="BF1" s="11"/>
      <c r="BG1" s="11"/>
      <c r="BH1" s="4"/>
      <c r="BI1" s="3"/>
      <c r="BJ1" s="11"/>
      <c r="BK1" s="11"/>
      <c r="BL1" s="4"/>
    </row>
    <row r="2" spans="1:64" s="7" customFormat="1" ht="20.25" customHeight="1" thickBot="1">
      <c r="Q2" s="31"/>
      <c r="R2" s="31"/>
      <c r="S2" s="32"/>
      <c r="T2" s="30" t="s">
        <v>22</v>
      </c>
      <c r="U2" s="31"/>
      <c r="V2" s="31"/>
      <c r="W2" s="32"/>
      <c r="X2" s="30" t="s">
        <v>16</v>
      </c>
      <c r="Y2" s="31"/>
      <c r="Z2" s="31"/>
      <c r="AA2" s="31"/>
      <c r="AB2" s="31"/>
      <c r="AC2" s="32"/>
      <c r="AD2" s="30" t="s">
        <v>23</v>
      </c>
      <c r="AE2" s="31"/>
      <c r="AF2" s="31"/>
      <c r="AG2" s="31"/>
      <c r="AH2" s="32"/>
      <c r="AI2" s="8"/>
      <c r="AJ2" s="7" t="s">
        <v>24</v>
      </c>
      <c r="AM2" s="9"/>
      <c r="AN2" s="8"/>
      <c r="AO2" s="7" t="s">
        <v>25</v>
      </c>
      <c r="AQ2" s="9"/>
      <c r="AR2" s="30" t="s">
        <v>30</v>
      </c>
      <c r="AS2" s="31"/>
      <c r="AT2" s="31"/>
      <c r="AU2" s="31"/>
      <c r="AV2" s="32"/>
      <c r="AW2" s="30" t="s">
        <v>26</v>
      </c>
      <c r="AX2" s="31"/>
      <c r="AY2" s="31"/>
      <c r="AZ2" s="32"/>
      <c r="BA2" s="30" t="s">
        <v>27</v>
      </c>
      <c r="BB2" s="31"/>
      <c r="BC2" s="31"/>
      <c r="BD2" s="32"/>
      <c r="BE2" s="30" t="s">
        <v>31</v>
      </c>
      <c r="BF2" s="31"/>
      <c r="BG2" s="31"/>
      <c r="BH2" s="32"/>
      <c r="BI2" s="30" t="s">
        <v>32</v>
      </c>
      <c r="BJ2" s="31"/>
      <c r="BK2" s="31"/>
      <c r="BL2" s="32"/>
    </row>
    <row r="3" spans="1:64">
      <c r="D3" t="s">
        <v>0</v>
      </c>
      <c r="E3">
        <v>200</v>
      </c>
      <c r="J3" t="s">
        <v>1</v>
      </c>
      <c r="K3">
        <v>50</v>
      </c>
      <c r="L3" t="s">
        <v>2</v>
      </c>
      <c r="M3">
        <v>4</v>
      </c>
      <c r="Q3" s="5" t="s">
        <v>3</v>
      </c>
      <c r="R3" s="12">
        <v>5</v>
      </c>
      <c r="T3" s="5" t="s">
        <v>15</v>
      </c>
      <c r="U3" s="15">
        <f>Q6/A6</f>
        <v>6.259481037924183</v>
      </c>
      <c r="Z3" s="12" t="s">
        <v>16</v>
      </c>
      <c r="AA3" s="12" t="s">
        <v>0</v>
      </c>
      <c r="AB3" s="12" t="s">
        <v>1</v>
      </c>
      <c r="AV3" s="13">
        <f>AU6/AV6</f>
        <v>0.53448275862068961</v>
      </c>
    </row>
    <row r="4" spans="1:64">
      <c r="N4" s="33" t="s">
        <v>4</v>
      </c>
      <c r="O4" s="33"/>
      <c r="P4" s="33"/>
      <c r="Q4" s="5" t="s">
        <v>5</v>
      </c>
      <c r="R4" s="12">
        <v>18</v>
      </c>
      <c r="Z4" s="12">
        <v>30</v>
      </c>
      <c r="AA4" s="12">
        <v>160</v>
      </c>
      <c r="AB4" s="12">
        <v>100</v>
      </c>
      <c r="AC4" s="13">
        <f>AC6/X6</f>
        <v>0.50461538461538458</v>
      </c>
      <c r="AH4" s="13">
        <f>AH6/AG6</f>
        <v>0.54800000000000004</v>
      </c>
      <c r="AK4" s="17">
        <f>AK6/AL6</f>
        <v>0.52329749103942658</v>
      </c>
      <c r="AQ4" s="13">
        <f>AQ6/AP6</f>
        <v>0.57674418604651168</v>
      </c>
      <c r="AZ4" s="17">
        <f>AY6/AZ6</f>
        <v>0.34241245136186771</v>
      </c>
      <c r="BD4" s="13">
        <f>BD6/BC6</f>
        <v>0.39516129032258063</v>
      </c>
      <c r="BH4" s="13">
        <f>BH6/BG6</f>
        <v>0.38341968911917096</v>
      </c>
      <c r="BL4" s="13">
        <f>BL6/BK6</f>
        <v>0.56934306569343063</v>
      </c>
    </row>
    <row r="5" spans="1:64">
      <c r="B5" t="s">
        <v>6</v>
      </c>
      <c r="C5" t="s">
        <v>7</v>
      </c>
      <c r="D5" t="s">
        <v>8</v>
      </c>
      <c r="E5" t="s">
        <v>9</v>
      </c>
      <c r="F5" t="s">
        <v>10</v>
      </c>
      <c r="G5" t="s">
        <v>28</v>
      </c>
      <c r="H5" t="s">
        <v>1</v>
      </c>
      <c r="I5" t="s">
        <v>29</v>
      </c>
      <c r="J5" t="s">
        <v>27</v>
      </c>
      <c r="K5" t="s">
        <v>11</v>
      </c>
      <c r="L5" t="s">
        <v>12</v>
      </c>
      <c r="M5" t="s">
        <v>13</v>
      </c>
      <c r="N5" t="s">
        <v>10</v>
      </c>
      <c r="O5" t="s">
        <v>1</v>
      </c>
      <c r="P5" t="s">
        <v>27</v>
      </c>
      <c r="R5" s="16" t="s">
        <v>14</v>
      </c>
      <c r="S5" s="13">
        <f>S6/A6</f>
        <v>0.32335329341317365</v>
      </c>
      <c r="W5" s="13">
        <f>W6/V6</f>
        <v>0.36118598382749328</v>
      </c>
      <c r="BA5" s="5" t="s">
        <v>27</v>
      </c>
    </row>
    <row r="6" spans="1:64" s="7" customFormat="1" ht="15.75" thickBot="1">
      <c r="A6" s="7">
        <f>SUM(A7:A1001)</f>
        <v>501</v>
      </c>
      <c r="N6" s="7">
        <f>SUM(N7:N1001)</f>
        <v>172708</v>
      </c>
      <c r="O6" s="7">
        <f>SUM(O7:O1001)</f>
        <v>47336.000000000015</v>
      </c>
      <c r="P6" s="7">
        <f>SUM(P7:P1001)</f>
        <v>17194.999999999996</v>
      </c>
      <c r="Q6" s="8">
        <f>SUM(Q7:Q1001)</f>
        <v>3136.0000000000155</v>
      </c>
      <c r="S6" s="9">
        <f>SUM(S7:S1001)</f>
        <v>162</v>
      </c>
      <c r="T6" s="8">
        <f>SUM(T7:T1001)</f>
        <v>4543.0000000000082</v>
      </c>
      <c r="U6" s="10"/>
      <c r="V6" s="7">
        <f>SUM(V7:V1001)</f>
        <v>371</v>
      </c>
      <c r="W6" s="9">
        <f>SUM(W7:W1001)</f>
        <v>134</v>
      </c>
      <c r="X6" s="8">
        <f>SUM(X7:X1001)</f>
        <v>325</v>
      </c>
      <c r="Y6" s="7" t="s">
        <v>33</v>
      </c>
      <c r="Z6" s="7">
        <f>SUM(Z7:Z1001)</f>
        <v>7947.0000000000064</v>
      </c>
      <c r="AA6" s="7">
        <f>SUM(AA7:AA1001)</f>
        <v>6834.0000000000082</v>
      </c>
      <c r="AC6" s="9">
        <f>SUM(AC7:AC1001)</f>
        <v>164</v>
      </c>
      <c r="AD6" s="8">
        <f>SUM(AD7:AD1001)</f>
        <v>371</v>
      </c>
      <c r="AE6" s="7">
        <f>SUM(AE7:AE1001)</f>
        <v>8344.0000000000109</v>
      </c>
      <c r="AG6" s="7">
        <f>SUM(AG7:AG1001)</f>
        <v>250</v>
      </c>
      <c r="AH6" s="9">
        <f>SUM(AH7:AH1001)</f>
        <v>137</v>
      </c>
      <c r="AI6" s="8">
        <f>SUM(AI7:AI1000)</f>
        <v>429</v>
      </c>
      <c r="AJ6" s="7">
        <f>SUM(AJ7:AJ1000)</f>
        <v>6839.0000000000027</v>
      </c>
      <c r="AK6" s="7">
        <f>SUM(AK7:AK1000)</f>
        <v>146</v>
      </c>
      <c r="AL6" s="7">
        <f>SUM(AL7:AL1000)</f>
        <v>279</v>
      </c>
      <c r="AM6" s="9"/>
      <c r="AN6" s="8">
        <f>SUM(AN7:AN1000)</f>
        <v>8337.0000000000073</v>
      </c>
      <c r="AP6" s="7">
        <f>SUM(AP7:AP1000)</f>
        <v>215</v>
      </c>
      <c r="AQ6" s="9">
        <f>SUM(AQ7:AQ1000)</f>
        <v>124</v>
      </c>
      <c r="AR6" s="8" t="s">
        <v>26</v>
      </c>
      <c r="AS6" s="7">
        <f>SUM(AS7:AS1000)</f>
        <v>4799.00000000001</v>
      </c>
      <c r="AU6" s="7">
        <f>SUM(AU7:AU1000)</f>
        <v>93</v>
      </c>
      <c r="AV6" s="9">
        <f>SUM(AV7:AV1000)</f>
        <v>174</v>
      </c>
      <c r="AW6" s="8">
        <f>SUM(AW7:AW1000)</f>
        <v>2474.0000000000164</v>
      </c>
      <c r="AY6" s="7">
        <f t="shared" ref="AY6:BE6" si="0">SUM(AY7:AY1000)</f>
        <v>88</v>
      </c>
      <c r="AZ6" s="7">
        <f t="shared" si="0"/>
        <v>257</v>
      </c>
      <c r="BA6" s="8">
        <f t="shared" si="0"/>
        <v>305</v>
      </c>
      <c r="BB6" s="7">
        <f t="shared" si="0"/>
        <v>1909.0000000000055</v>
      </c>
      <c r="BC6" s="7">
        <f t="shared" si="0"/>
        <v>124</v>
      </c>
      <c r="BD6" s="9">
        <f t="shared" si="0"/>
        <v>49</v>
      </c>
      <c r="BE6" s="8">
        <f t="shared" si="0"/>
        <v>3045.0000000000114</v>
      </c>
      <c r="BG6" s="7">
        <f>SUM(BG7:BG1000)</f>
        <v>193</v>
      </c>
      <c r="BH6" s="9">
        <f>SUM(BH7:BH1000)</f>
        <v>74</v>
      </c>
      <c r="BI6" s="8">
        <f>SUM(BI7:BI1000)</f>
        <v>5099.00000000001</v>
      </c>
      <c r="BK6" s="7">
        <f>SUM(BK7:BK1000)</f>
        <v>137</v>
      </c>
      <c r="BL6" s="9">
        <f>SUM(BL7:BL1000)</f>
        <v>78</v>
      </c>
    </row>
    <row r="7" spans="1:64">
      <c r="A7">
        <v>1</v>
      </c>
      <c r="B7" s="2">
        <v>39506</v>
      </c>
      <c r="C7">
        <v>12</v>
      </c>
      <c r="D7">
        <v>99.97</v>
      </c>
      <c r="E7">
        <v>0</v>
      </c>
      <c r="F7">
        <v>103.07</v>
      </c>
      <c r="G7">
        <v>103.07</v>
      </c>
      <c r="H7">
        <v>99.73</v>
      </c>
      <c r="I7">
        <v>110.93</v>
      </c>
      <c r="J7">
        <v>98.89</v>
      </c>
      <c r="K7">
        <v>99.94</v>
      </c>
      <c r="L7">
        <v>0</v>
      </c>
      <c r="M7">
        <v>101.56</v>
      </c>
      <c r="N7">
        <f>ABS((G7-D7)*100)</f>
        <v>309.99999999999943</v>
      </c>
      <c r="O7">
        <f>ABS((D7-H7)*100)</f>
        <v>23.999999999999488</v>
      </c>
      <c r="P7">
        <f>((D7-J7)*100)</f>
        <v>107.99999999999983</v>
      </c>
      <c r="Q7" s="5">
        <f>IF($E$3&lt;N7,$E$3-$M$3,-O7-$M$3)</f>
        <v>196</v>
      </c>
      <c r="R7" s="12">
        <f>Q7</f>
        <v>196</v>
      </c>
      <c r="S7" s="6">
        <f>IF(Q7&gt;0,1,0)</f>
        <v>1</v>
      </c>
      <c r="T7" s="5">
        <f t="shared" ref="T7:T70" si="1">IF(C7&gt;$R$3,IF(C7&lt;$R$4,Q7,0),0)</f>
        <v>196</v>
      </c>
      <c r="U7" s="15">
        <f>T7</f>
        <v>196</v>
      </c>
      <c r="V7" s="12">
        <f>IF(T7&lt;&gt;0,1,0)</f>
        <v>1</v>
      </c>
      <c r="W7" s="6">
        <f>IF(T7&gt;0,1,0)</f>
        <v>1</v>
      </c>
      <c r="X7" s="5">
        <f>IF(N7&gt;$Z$4,1,0)</f>
        <v>1</v>
      </c>
      <c r="Y7" s="12">
        <f>IF(E7=0,(F7-D7)*100,(D8-K8)*100)</f>
        <v>309.99999999999943</v>
      </c>
      <c r="Z7" s="12">
        <f>IF(N7&gt;=($Z$4+$AA$4),$AA$4-$M$3,IF(N7&gt;=$Z$4,-$Z$4-O7,0))</f>
        <v>156</v>
      </c>
      <c r="AA7" s="12">
        <f>X7*Z7</f>
        <v>156</v>
      </c>
      <c r="AB7" s="12">
        <f>AA7</f>
        <v>156</v>
      </c>
      <c r="AC7" s="6">
        <f t="shared" ref="AC7:AC12" si="2">IF(AA7&gt;0,1,0)</f>
        <v>1</v>
      </c>
      <c r="AD7" s="5">
        <f>IF(C7&gt;$R$3,IF(C7&lt;$R$4,1,0),0)</f>
        <v>1</v>
      </c>
      <c r="AE7" s="12">
        <f t="shared" ref="AE7:AE70" si="3">AA7*AD7</f>
        <v>156</v>
      </c>
      <c r="AF7" s="12">
        <f>AE7</f>
        <v>156</v>
      </c>
      <c r="AG7" s="12">
        <f>X7*AD7</f>
        <v>1</v>
      </c>
      <c r="AH7" s="6">
        <f>IF(AE7&gt;0,1,0)</f>
        <v>1</v>
      </c>
      <c r="AI7" s="5">
        <v>1</v>
      </c>
      <c r="AJ7" s="12">
        <f>AA7*AI7</f>
        <v>156</v>
      </c>
      <c r="AK7" s="12">
        <f>IF(AJ7&gt;0,1,0)</f>
        <v>1</v>
      </c>
      <c r="AL7" s="12">
        <f t="shared" ref="AL7:AL70" si="4">AI7*X7</f>
        <v>1</v>
      </c>
      <c r="AM7" s="6">
        <f>AJ7</f>
        <v>156</v>
      </c>
      <c r="AN7" s="5">
        <f>Z7*X7*AD7*AI7</f>
        <v>156</v>
      </c>
      <c r="AO7" s="12">
        <f>AN7</f>
        <v>156</v>
      </c>
      <c r="AP7" s="12">
        <f>X7*AD7*AI7</f>
        <v>1</v>
      </c>
      <c r="AQ7" s="6">
        <f>IF(AN7&gt;0,1,0)</f>
        <v>1</v>
      </c>
      <c r="AR7" s="5">
        <v>1</v>
      </c>
      <c r="AS7" s="12">
        <f t="shared" ref="AS7:AS70" si="5">AA7*AR7</f>
        <v>156</v>
      </c>
      <c r="AT7" s="12">
        <f>AS7</f>
        <v>156</v>
      </c>
      <c r="AU7" s="12">
        <f>IF(AS7&gt;0,1,0)</f>
        <v>1</v>
      </c>
      <c r="AV7" s="6">
        <f>IF(AS7&lt;&gt;0,1,0)</f>
        <v>1</v>
      </c>
      <c r="AW7" s="5">
        <f t="shared" ref="AW7:AW70" si="6">AR7*Q7</f>
        <v>196</v>
      </c>
      <c r="AX7" s="12">
        <f>AW7</f>
        <v>196</v>
      </c>
      <c r="AY7" s="12">
        <f>IF(AW7&gt;0,1,0)</f>
        <v>1</v>
      </c>
      <c r="AZ7" s="12">
        <f>IF(AW7&lt;&gt;0,1,0)</f>
        <v>1</v>
      </c>
      <c r="BA7" s="5">
        <v>1</v>
      </c>
      <c r="BB7" s="12">
        <f>BA7*AW7</f>
        <v>196</v>
      </c>
      <c r="BC7" s="12">
        <f>IF(BB7&lt;&gt;0,1,0)</f>
        <v>1</v>
      </c>
      <c r="BD7" s="6">
        <f>IF(BB7&gt;0,1,0)</f>
        <v>1</v>
      </c>
      <c r="BE7" s="5">
        <f>AW7*AD7</f>
        <v>196</v>
      </c>
      <c r="BF7" s="12">
        <f>BE7</f>
        <v>196</v>
      </c>
      <c r="BG7" s="12">
        <f>IF(BE7&lt;&gt;0,1,0)</f>
        <v>1</v>
      </c>
      <c r="BH7" s="6">
        <f>IF(BE7&gt;0,1,0)</f>
        <v>1</v>
      </c>
      <c r="BI7" s="5">
        <f>AS7*AD7</f>
        <v>156</v>
      </c>
      <c r="BJ7" s="12">
        <f>BI7</f>
        <v>156</v>
      </c>
      <c r="BK7" s="12">
        <f>IF(BI7&lt;&gt;0,1,0)</f>
        <v>1</v>
      </c>
      <c r="BL7" s="6">
        <f>IF(BI7&gt;0,1,0)</f>
        <v>1</v>
      </c>
    </row>
    <row r="8" spans="1:64">
      <c r="A8">
        <v>1</v>
      </c>
      <c r="B8" s="2">
        <v>39510</v>
      </c>
      <c r="C8">
        <v>10</v>
      </c>
      <c r="D8">
        <v>101.17</v>
      </c>
      <c r="E8">
        <v>1</v>
      </c>
      <c r="F8">
        <v>102.56</v>
      </c>
      <c r="G8">
        <v>100.76</v>
      </c>
      <c r="H8">
        <v>101.71</v>
      </c>
      <c r="I8">
        <v>100.76</v>
      </c>
      <c r="J8">
        <v>102.55</v>
      </c>
      <c r="K8">
        <v>100.76</v>
      </c>
      <c r="L8">
        <v>1</v>
      </c>
      <c r="M8">
        <v>102.29</v>
      </c>
      <c r="N8">
        <f t="shared" ref="N8:N71" si="7">ABS((G8-D8)*100)</f>
        <v>40.999999999999659</v>
      </c>
      <c r="O8">
        <f t="shared" ref="O8:O71" si="8">ABS((D8-H8)*100)</f>
        <v>53.999999999999204</v>
      </c>
      <c r="P8">
        <f t="shared" ref="P8:P71" si="9">((D8-J8)*100)</f>
        <v>-137.99999999999955</v>
      </c>
      <c r="Q8" s="5">
        <f t="shared" ref="Q8:Q72" si="10">IF($E$3&lt;N8,$E$3-$M$3,-O8-$M$3)</f>
        <v>-57.999999999999204</v>
      </c>
      <c r="R8" s="12">
        <f>R7+Q8</f>
        <v>138.0000000000008</v>
      </c>
      <c r="S8" s="6">
        <f t="shared" ref="S8:S262" si="11">IF(Q8&gt;0,1,0)</f>
        <v>0</v>
      </c>
      <c r="T8" s="5">
        <f t="shared" si="1"/>
        <v>-57.999999999999204</v>
      </c>
      <c r="U8" s="15">
        <f>U7+T8</f>
        <v>138.0000000000008</v>
      </c>
      <c r="V8" s="12">
        <f>IF(T8&lt;&gt;0,1,0)</f>
        <v>1</v>
      </c>
      <c r="W8" s="6">
        <f t="shared" ref="W8:W262" si="12">IF(T8&gt;0,1,0)</f>
        <v>0</v>
      </c>
      <c r="X8" s="5">
        <f t="shared" ref="X8:X71" si="13">IF(N8&gt;$Z$4,1,0)</f>
        <v>1</v>
      </c>
      <c r="Y8" s="12">
        <f t="shared" ref="Y8:Y71" si="14">IF(E8=0,(F8-D8)*100,(D9-K9)*100)</f>
        <v>76.000000000000512</v>
      </c>
      <c r="Z8" s="12">
        <f t="shared" ref="Z8:Z29" si="15">IF(N8&gt;=($Z$4+$AA$4),$AA$4-$M$3,IF(N8&gt;=$Z$4,-$Z$4-O8,0))</f>
        <v>-83.999999999999204</v>
      </c>
      <c r="AA8" s="12">
        <f t="shared" ref="AA8:AA71" si="16">X8*Z8</f>
        <v>-83.999999999999204</v>
      </c>
      <c r="AB8" s="12">
        <f>AB7+AA8</f>
        <v>72.000000000000796</v>
      </c>
      <c r="AC8" s="6">
        <f t="shared" si="2"/>
        <v>0</v>
      </c>
      <c r="AD8" s="5">
        <f t="shared" ref="AD8:AD71" si="17">IF(C8&gt;$R$3,IF(C8&lt;$R$4,1,0),0)</f>
        <v>1</v>
      </c>
      <c r="AE8" s="12">
        <f t="shared" si="3"/>
        <v>-83.999999999999204</v>
      </c>
      <c r="AF8" s="12">
        <f>AF7+AE8</f>
        <v>72.000000000000796</v>
      </c>
      <c r="AG8" s="12">
        <f t="shared" ref="AG8:AG71" si="18">X8*AD8</f>
        <v>1</v>
      </c>
      <c r="AH8" s="6">
        <f t="shared" ref="AH8:AH71" si="19">IF(AE8&gt;0,1,0)</f>
        <v>0</v>
      </c>
      <c r="AI8" s="5">
        <v>1</v>
      </c>
      <c r="AJ8" s="12">
        <f t="shared" ref="AJ8:AJ71" si="20">AA8*AI8</f>
        <v>-83.999999999999204</v>
      </c>
      <c r="AK8" s="12">
        <f t="shared" ref="AK8:AK71" si="21">IF(AJ8&gt;0,1,0)</f>
        <v>0</v>
      </c>
      <c r="AL8" s="12">
        <f t="shared" si="4"/>
        <v>1</v>
      </c>
      <c r="AM8" s="6">
        <f>AM7+AJ8</f>
        <v>72.000000000000796</v>
      </c>
      <c r="AN8" s="5">
        <f t="shared" ref="AN8:AN71" si="22">Z8*X8*AD8*AI8</f>
        <v>-83.999999999999204</v>
      </c>
      <c r="AO8" s="12">
        <f>AO7+AN8</f>
        <v>72.000000000000796</v>
      </c>
      <c r="AP8" s="12">
        <f t="shared" ref="AP8:AP71" si="23">X8*AD8*AI8</f>
        <v>1</v>
      </c>
      <c r="AQ8" s="6">
        <f t="shared" ref="AQ8:AQ71" si="24">IF(AN8&gt;0,1,0)</f>
        <v>0</v>
      </c>
      <c r="AR8" s="5">
        <v>0</v>
      </c>
      <c r="AS8" s="12">
        <f t="shared" si="5"/>
        <v>0</v>
      </c>
      <c r="AT8" s="12">
        <f>AT7+AS8</f>
        <v>156</v>
      </c>
      <c r="AU8" s="12">
        <f t="shared" ref="AU8:AU71" si="25">IF(AS8&gt;0,1,0)</f>
        <v>0</v>
      </c>
      <c r="AV8" s="6">
        <f t="shared" ref="AV8:AV71" si="26">IF(AS8&lt;&gt;0,1,0)</f>
        <v>0</v>
      </c>
      <c r="AW8" s="5">
        <f t="shared" si="6"/>
        <v>0</v>
      </c>
      <c r="AX8" s="12">
        <f>AX7+AW8</f>
        <v>196</v>
      </c>
      <c r="AY8" s="12">
        <f t="shared" ref="AY8:AY71" si="27">IF(AW8&gt;0,1,0)</f>
        <v>0</v>
      </c>
      <c r="AZ8" s="12">
        <f t="shared" ref="AZ8:AZ71" si="28">IF(AW8&lt;&gt;0,1,0)</f>
        <v>0</v>
      </c>
      <c r="BA8" s="5">
        <v>1</v>
      </c>
      <c r="BB8" s="12">
        <f t="shared" ref="BB8:BB71" si="29">BA8*AW8</f>
        <v>0</v>
      </c>
      <c r="BC8" s="12">
        <f t="shared" ref="BC8:BC71" si="30">IF(BB8&lt;&gt;0,1,0)</f>
        <v>0</v>
      </c>
      <c r="BD8" s="6">
        <f t="shared" ref="BD8:BD71" si="31">IF(BB8&gt;0,1,0)</f>
        <v>0</v>
      </c>
      <c r="BE8" s="5">
        <f t="shared" ref="BE8:BE71" si="32">AW8*AD8</f>
        <v>0</v>
      </c>
      <c r="BF8" s="12">
        <f>BF7+BE8</f>
        <v>196</v>
      </c>
      <c r="BG8" s="12">
        <f t="shared" ref="BG8:BG71" si="33">IF(BE8&lt;&gt;0,1,0)</f>
        <v>0</v>
      </c>
      <c r="BH8" s="6">
        <f t="shared" ref="BH8:BH71" si="34">IF(BE8&gt;0,1,0)</f>
        <v>0</v>
      </c>
      <c r="BI8" s="5">
        <f t="shared" ref="BI8:BI71" si="35">AS8*AD8</f>
        <v>0</v>
      </c>
      <c r="BJ8" s="12">
        <f>BJ7+BI8</f>
        <v>156</v>
      </c>
      <c r="BK8" s="12">
        <f t="shared" ref="BK8:BK71" si="36">IF(BI8&lt;&gt;0,1,0)</f>
        <v>0</v>
      </c>
      <c r="BL8" s="6">
        <f t="shared" ref="BL8:BL71" si="37">IF(BI8&gt;0,1,0)</f>
        <v>0</v>
      </c>
    </row>
    <row r="9" spans="1:64">
      <c r="A9">
        <v>1</v>
      </c>
      <c r="B9" s="2">
        <v>39510</v>
      </c>
      <c r="C9">
        <v>13</v>
      </c>
      <c r="D9">
        <v>102.29</v>
      </c>
      <c r="E9">
        <v>0</v>
      </c>
      <c r="F9">
        <v>103.91</v>
      </c>
      <c r="G9">
        <v>103.91</v>
      </c>
      <c r="H9">
        <v>101.18</v>
      </c>
      <c r="I9">
        <v>103.91</v>
      </c>
      <c r="J9">
        <v>100.76</v>
      </c>
      <c r="K9">
        <v>101.53</v>
      </c>
      <c r="L9">
        <v>0</v>
      </c>
      <c r="M9">
        <v>102.05</v>
      </c>
      <c r="N9">
        <f t="shared" si="7"/>
        <v>161.99999999999903</v>
      </c>
      <c r="O9">
        <f t="shared" si="8"/>
        <v>110.99999999999994</v>
      </c>
      <c r="P9">
        <f t="shared" si="9"/>
        <v>153.00000000000011</v>
      </c>
      <c r="Q9" s="5">
        <f t="shared" si="10"/>
        <v>-114.99999999999994</v>
      </c>
      <c r="R9" s="12">
        <f t="shared" ref="R9:R72" si="38">R8+Q9</f>
        <v>23.000000000000853</v>
      </c>
      <c r="S9" s="6">
        <f t="shared" si="11"/>
        <v>0</v>
      </c>
      <c r="T9" s="5">
        <f t="shared" si="1"/>
        <v>-114.99999999999994</v>
      </c>
      <c r="U9" s="15">
        <f t="shared" ref="U9:U72" si="39">U8+T9</f>
        <v>23.000000000000853</v>
      </c>
      <c r="V9" s="12">
        <f t="shared" ref="V9:V263" si="40">IF(T9&lt;&gt;0,1,0)</f>
        <v>1</v>
      </c>
      <c r="W9" s="6">
        <f t="shared" si="12"/>
        <v>0</v>
      </c>
      <c r="X9" s="5">
        <f t="shared" si="13"/>
        <v>1</v>
      </c>
      <c r="Y9" s="12">
        <f t="shared" si="14"/>
        <v>161.99999999999903</v>
      </c>
      <c r="Z9" s="12">
        <f t="shared" si="15"/>
        <v>-140.99999999999994</v>
      </c>
      <c r="AA9" s="12">
        <f t="shared" si="16"/>
        <v>-140.99999999999994</v>
      </c>
      <c r="AB9" s="12">
        <f t="shared" ref="AB9:AB72" si="41">AB8+AA9</f>
        <v>-68.999999999999147</v>
      </c>
      <c r="AC9" s="6">
        <f t="shared" si="2"/>
        <v>0</v>
      </c>
      <c r="AD9" s="5">
        <f t="shared" si="17"/>
        <v>1</v>
      </c>
      <c r="AE9" s="12">
        <f t="shared" si="3"/>
        <v>-140.99999999999994</v>
      </c>
      <c r="AF9" s="12">
        <f t="shared" ref="AF9:AF72" si="42">AF8+AE9</f>
        <v>-68.999999999999147</v>
      </c>
      <c r="AG9" s="12">
        <f t="shared" si="18"/>
        <v>1</v>
      </c>
      <c r="AH9" s="6">
        <f t="shared" si="19"/>
        <v>0</v>
      </c>
      <c r="AI9" s="5">
        <v>1</v>
      </c>
      <c r="AJ9" s="12">
        <f t="shared" si="20"/>
        <v>-140.99999999999994</v>
      </c>
      <c r="AK9" s="12">
        <f t="shared" si="21"/>
        <v>0</v>
      </c>
      <c r="AL9" s="12">
        <f t="shared" si="4"/>
        <v>1</v>
      </c>
      <c r="AM9" s="6">
        <f t="shared" ref="AM9:AM72" si="43">AM8+AJ9</f>
        <v>-68.999999999999147</v>
      </c>
      <c r="AN9" s="5">
        <f t="shared" si="22"/>
        <v>-140.99999999999994</v>
      </c>
      <c r="AO9" s="12">
        <f t="shared" ref="AO9:AO72" si="44">AO8+AN9</f>
        <v>-68.999999999999147</v>
      </c>
      <c r="AP9" s="12">
        <f t="shared" si="23"/>
        <v>1</v>
      </c>
      <c r="AQ9" s="6">
        <f t="shared" si="24"/>
        <v>0</v>
      </c>
      <c r="AR9" s="5">
        <v>1</v>
      </c>
      <c r="AS9" s="12">
        <f t="shared" si="5"/>
        <v>-140.99999999999994</v>
      </c>
      <c r="AT9" s="12">
        <f t="shared" ref="AT9:AT72" si="45">AT8+AS9</f>
        <v>15.000000000000057</v>
      </c>
      <c r="AU9" s="12">
        <f t="shared" si="25"/>
        <v>0</v>
      </c>
      <c r="AV9" s="6">
        <f t="shared" si="26"/>
        <v>1</v>
      </c>
      <c r="AW9" s="5">
        <f t="shared" si="6"/>
        <v>-114.99999999999994</v>
      </c>
      <c r="AX9" s="12">
        <f t="shared" ref="AX9:AX72" si="46">AX8+AW9</f>
        <v>81.000000000000057</v>
      </c>
      <c r="AY9" s="12">
        <f t="shared" si="27"/>
        <v>0</v>
      </c>
      <c r="AZ9" s="12">
        <f t="shared" si="28"/>
        <v>1</v>
      </c>
      <c r="BA9" s="5">
        <v>1</v>
      </c>
      <c r="BB9" s="12">
        <f t="shared" si="29"/>
        <v>-114.99999999999994</v>
      </c>
      <c r="BC9" s="12">
        <f t="shared" si="30"/>
        <v>1</v>
      </c>
      <c r="BD9" s="6">
        <f t="shared" si="31"/>
        <v>0</v>
      </c>
      <c r="BE9" s="5">
        <f t="shared" si="32"/>
        <v>-114.99999999999994</v>
      </c>
      <c r="BF9" s="12">
        <f t="shared" ref="BF9:BF72" si="47">BF8+BE9</f>
        <v>81.000000000000057</v>
      </c>
      <c r="BG9" s="12">
        <f t="shared" si="33"/>
        <v>1</v>
      </c>
      <c r="BH9" s="6">
        <f t="shared" si="34"/>
        <v>0</v>
      </c>
      <c r="BI9" s="5">
        <f t="shared" si="35"/>
        <v>-140.99999999999994</v>
      </c>
      <c r="BJ9" s="12">
        <f t="shared" ref="BJ9:BJ72" si="48">BJ8+BI9</f>
        <v>15.000000000000057</v>
      </c>
      <c r="BK9" s="12">
        <f t="shared" si="36"/>
        <v>1</v>
      </c>
      <c r="BL9" s="6">
        <f t="shared" si="37"/>
        <v>0</v>
      </c>
    </row>
    <row r="10" spans="1:64">
      <c r="A10">
        <v>1</v>
      </c>
      <c r="B10" s="2">
        <v>39511</v>
      </c>
      <c r="C10">
        <v>9</v>
      </c>
      <c r="D10">
        <v>102.05</v>
      </c>
      <c r="E10">
        <v>1</v>
      </c>
      <c r="F10">
        <v>102.25</v>
      </c>
      <c r="G10">
        <v>101.91</v>
      </c>
      <c r="H10">
        <v>102.27</v>
      </c>
      <c r="I10">
        <v>98.85</v>
      </c>
      <c r="J10">
        <v>103.76</v>
      </c>
      <c r="K10">
        <v>101.91</v>
      </c>
      <c r="L10">
        <v>1</v>
      </c>
      <c r="M10">
        <v>102.1</v>
      </c>
      <c r="N10">
        <f t="shared" si="7"/>
        <v>14.000000000000057</v>
      </c>
      <c r="O10">
        <f t="shared" si="8"/>
        <v>21.999999999999886</v>
      </c>
      <c r="P10">
        <f t="shared" si="9"/>
        <v>-171.0000000000008</v>
      </c>
      <c r="Q10" s="5">
        <f t="shared" si="10"/>
        <v>-25.999999999999886</v>
      </c>
      <c r="R10" s="12">
        <f t="shared" si="38"/>
        <v>-2.9999999999990337</v>
      </c>
      <c r="S10" s="6">
        <f t="shared" si="11"/>
        <v>0</v>
      </c>
      <c r="T10" s="5">
        <f t="shared" si="1"/>
        <v>-25.999999999999886</v>
      </c>
      <c r="U10" s="15">
        <f t="shared" si="39"/>
        <v>-2.9999999999990337</v>
      </c>
      <c r="V10" s="12">
        <f t="shared" si="40"/>
        <v>1</v>
      </c>
      <c r="W10" s="6">
        <f t="shared" si="12"/>
        <v>0</v>
      </c>
      <c r="X10" s="5">
        <f t="shared" si="13"/>
        <v>0</v>
      </c>
      <c r="Y10" s="12">
        <f t="shared" si="14"/>
        <v>14.000000000000057</v>
      </c>
      <c r="Z10" s="12">
        <f t="shared" si="15"/>
        <v>0</v>
      </c>
      <c r="AA10" s="12">
        <f t="shared" si="16"/>
        <v>0</v>
      </c>
      <c r="AB10" s="12">
        <f t="shared" si="41"/>
        <v>-68.999999999999147</v>
      </c>
      <c r="AC10" s="6">
        <f t="shared" si="2"/>
        <v>0</v>
      </c>
      <c r="AD10" s="5">
        <f t="shared" si="17"/>
        <v>1</v>
      </c>
      <c r="AE10" s="12">
        <f t="shared" si="3"/>
        <v>0</v>
      </c>
      <c r="AF10" s="12">
        <f t="shared" si="42"/>
        <v>-68.999999999999147</v>
      </c>
      <c r="AG10" s="12">
        <f t="shared" si="18"/>
        <v>0</v>
      </c>
      <c r="AH10" s="6">
        <f t="shared" si="19"/>
        <v>0</v>
      </c>
      <c r="AI10" s="5">
        <v>1</v>
      </c>
      <c r="AJ10" s="12">
        <f t="shared" si="20"/>
        <v>0</v>
      </c>
      <c r="AK10" s="12">
        <f t="shared" si="21"/>
        <v>0</v>
      </c>
      <c r="AL10" s="12">
        <f t="shared" si="4"/>
        <v>0</v>
      </c>
      <c r="AM10" s="6">
        <f t="shared" si="43"/>
        <v>-68.999999999999147</v>
      </c>
      <c r="AN10" s="5">
        <f t="shared" si="22"/>
        <v>0</v>
      </c>
      <c r="AO10" s="12">
        <f t="shared" si="44"/>
        <v>-68.999999999999147</v>
      </c>
      <c r="AP10" s="12">
        <f t="shared" si="23"/>
        <v>0</v>
      </c>
      <c r="AQ10" s="6">
        <f t="shared" si="24"/>
        <v>0</v>
      </c>
      <c r="AR10" s="5">
        <v>0</v>
      </c>
      <c r="AS10" s="12">
        <f t="shared" si="5"/>
        <v>0</v>
      </c>
      <c r="AT10" s="12">
        <f t="shared" si="45"/>
        <v>15.000000000000057</v>
      </c>
      <c r="AU10" s="12">
        <f t="shared" si="25"/>
        <v>0</v>
      </c>
      <c r="AV10" s="6">
        <f t="shared" si="26"/>
        <v>0</v>
      </c>
      <c r="AW10" s="5">
        <f t="shared" si="6"/>
        <v>0</v>
      </c>
      <c r="AX10" s="12">
        <f t="shared" si="46"/>
        <v>81.000000000000057</v>
      </c>
      <c r="AY10" s="12">
        <f t="shared" si="27"/>
        <v>0</v>
      </c>
      <c r="AZ10" s="12">
        <f t="shared" si="28"/>
        <v>0</v>
      </c>
      <c r="BA10" s="5">
        <v>1</v>
      </c>
      <c r="BB10" s="12">
        <f t="shared" si="29"/>
        <v>0</v>
      </c>
      <c r="BC10" s="12">
        <f t="shared" si="30"/>
        <v>0</v>
      </c>
      <c r="BD10" s="6">
        <f t="shared" si="31"/>
        <v>0</v>
      </c>
      <c r="BE10" s="5">
        <f t="shared" si="32"/>
        <v>0</v>
      </c>
      <c r="BF10" s="12">
        <f t="shared" si="47"/>
        <v>81.000000000000057</v>
      </c>
      <c r="BG10" s="12">
        <f t="shared" si="33"/>
        <v>0</v>
      </c>
      <c r="BH10" s="6">
        <f t="shared" si="34"/>
        <v>0</v>
      </c>
      <c r="BI10" s="5">
        <f t="shared" si="35"/>
        <v>0</v>
      </c>
      <c r="BJ10" s="12">
        <f t="shared" si="48"/>
        <v>15.000000000000057</v>
      </c>
      <c r="BK10" s="12">
        <f t="shared" si="36"/>
        <v>0</v>
      </c>
      <c r="BL10" s="6">
        <f t="shared" si="37"/>
        <v>0</v>
      </c>
    </row>
    <row r="11" spans="1:64">
      <c r="A11">
        <v>1</v>
      </c>
      <c r="B11" s="2">
        <v>39511</v>
      </c>
      <c r="C11">
        <v>10</v>
      </c>
      <c r="D11">
        <v>102.1</v>
      </c>
      <c r="E11">
        <v>0</v>
      </c>
      <c r="F11">
        <v>103.11</v>
      </c>
      <c r="G11">
        <v>103.11</v>
      </c>
      <c r="H11">
        <v>101.91</v>
      </c>
      <c r="I11">
        <v>103.11</v>
      </c>
      <c r="J11">
        <v>103.64</v>
      </c>
      <c r="K11">
        <v>101.96</v>
      </c>
      <c r="L11">
        <v>0</v>
      </c>
      <c r="M11">
        <v>101.96</v>
      </c>
      <c r="N11">
        <f t="shared" si="7"/>
        <v>101.00000000000051</v>
      </c>
      <c r="O11">
        <f t="shared" si="8"/>
        <v>18.999999999999773</v>
      </c>
      <c r="P11">
        <f t="shared" si="9"/>
        <v>-154.00000000000063</v>
      </c>
      <c r="Q11" s="5">
        <f t="shared" si="10"/>
        <v>-22.999999999999773</v>
      </c>
      <c r="R11" s="12">
        <f t="shared" si="38"/>
        <v>-25.999999999998806</v>
      </c>
      <c r="S11" s="6">
        <f t="shared" si="11"/>
        <v>0</v>
      </c>
      <c r="T11" s="5">
        <f t="shared" si="1"/>
        <v>-22.999999999999773</v>
      </c>
      <c r="U11" s="15">
        <f t="shared" si="39"/>
        <v>-25.999999999998806</v>
      </c>
      <c r="V11" s="12">
        <f t="shared" si="40"/>
        <v>1</v>
      </c>
      <c r="W11" s="6">
        <f t="shared" si="12"/>
        <v>0</v>
      </c>
      <c r="X11" s="5">
        <f t="shared" si="13"/>
        <v>1</v>
      </c>
      <c r="Y11" s="12">
        <f t="shared" si="14"/>
        <v>101.00000000000051</v>
      </c>
      <c r="Z11" s="12">
        <f t="shared" si="15"/>
        <v>-48.999999999999773</v>
      </c>
      <c r="AA11" s="12">
        <f t="shared" si="16"/>
        <v>-48.999999999999773</v>
      </c>
      <c r="AB11" s="12">
        <f t="shared" si="41"/>
        <v>-117.99999999999892</v>
      </c>
      <c r="AC11" s="6">
        <f t="shared" si="2"/>
        <v>0</v>
      </c>
      <c r="AD11" s="5">
        <f t="shared" si="17"/>
        <v>1</v>
      </c>
      <c r="AE11" s="12">
        <f t="shared" si="3"/>
        <v>-48.999999999999773</v>
      </c>
      <c r="AF11" s="12">
        <f t="shared" si="42"/>
        <v>-117.99999999999892</v>
      </c>
      <c r="AG11" s="12">
        <f t="shared" si="18"/>
        <v>1</v>
      </c>
      <c r="AH11" s="6">
        <f t="shared" si="19"/>
        <v>0</v>
      </c>
      <c r="AI11" s="5">
        <v>0</v>
      </c>
      <c r="AJ11" s="12">
        <f t="shared" si="20"/>
        <v>0</v>
      </c>
      <c r="AK11" s="12">
        <f t="shared" si="21"/>
        <v>0</v>
      </c>
      <c r="AL11" s="12">
        <f t="shared" si="4"/>
        <v>0</v>
      </c>
      <c r="AM11" s="6">
        <f t="shared" si="43"/>
        <v>-68.999999999999147</v>
      </c>
      <c r="AN11" s="5">
        <f t="shared" si="22"/>
        <v>0</v>
      </c>
      <c r="AO11" s="12">
        <f t="shared" si="44"/>
        <v>-68.999999999999147</v>
      </c>
      <c r="AP11" s="12">
        <f t="shared" si="23"/>
        <v>0</v>
      </c>
      <c r="AQ11" s="6">
        <f t="shared" si="24"/>
        <v>0</v>
      </c>
      <c r="AR11" s="5">
        <v>1</v>
      </c>
      <c r="AS11" s="12">
        <f t="shared" si="5"/>
        <v>-48.999999999999773</v>
      </c>
      <c r="AT11" s="12">
        <f t="shared" si="45"/>
        <v>-33.999999999999716</v>
      </c>
      <c r="AU11" s="12">
        <f t="shared" si="25"/>
        <v>0</v>
      </c>
      <c r="AV11" s="6">
        <f t="shared" si="26"/>
        <v>1</v>
      </c>
      <c r="AW11" s="5">
        <f t="shared" si="6"/>
        <v>-22.999999999999773</v>
      </c>
      <c r="AX11" s="12">
        <f t="shared" si="46"/>
        <v>58.000000000000284</v>
      </c>
      <c r="AY11" s="12">
        <f t="shared" si="27"/>
        <v>0</v>
      </c>
      <c r="AZ11" s="12">
        <f t="shared" si="28"/>
        <v>1</v>
      </c>
      <c r="BA11" s="5">
        <v>0</v>
      </c>
      <c r="BB11" s="12">
        <f t="shared" si="29"/>
        <v>0</v>
      </c>
      <c r="BC11" s="12">
        <f t="shared" si="30"/>
        <v>0</v>
      </c>
      <c r="BD11" s="6">
        <f t="shared" si="31"/>
        <v>0</v>
      </c>
      <c r="BE11" s="5">
        <f t="shared" si="32"/>
        <v>-22.999999999999773</v>
      </c>
      <c r="BF11" s="12">
        <f t="shared" si="47"/>
        <v>58.000000000000284</v>
      </c>
      <c r="BG11" s="12">
        <f t="shared" si="33"/>
        <v>1</v>
      </c>
      <c r="BH11" s="6">
        <f t="shared" si="34"/>
        <v>0</v>
      </c>
      <c r="BI11" s="5">
        <f t="shared" si="35"/>
        <v>-48.999999999999773</v>
      </c>
      <c r="BJ11" s="12">
        <f t="shared" si="48"/>
        <v>-33.999999999999716</v>
      </c>
      <c r="BK11" s="12">
        <f t="shared" si="36"/>
        <v>1</v>
      </c>
      <c r="BL11" s="6">
        <f t="shared" si="37"/>
        <v>0</v>
      </c>
    </row>
    <row r="12" spans="1:64">
      <c r="A12">
        <v>1</v>
      </c>
      <c r="B12" s="2">
        <v>39511</v>
      </c>
      <c r="C12">
        <v>14</v>
      </c>
      <c r="D12">
        <v>101.96</v>
      </c>
      <c r="E12">
        <v>1</v>
      </c>
      <c r="F12">
        <v>102.74</v>
      </c>
      <c r="G12">
        <v>98.85</v>
      </c>
      <c r="H12">
        <v>103.29</v>
      </c>
      <c r="I12">
        <v>98.85</v>
      </c>
      <c r="J12">
        <v>103.29</v>
      </c>
      <c r="K12">
        <v>98.85</v>
      </c>
      <c r="L12">
        <v>0</v>
      </c>
      <c r="M12">
        <v>101.36</v>
      </c>
      <c r="N12">
        <f t="shared" si="7"/>
        <v>310.99999999999994</v>
      </c>
      <c r="O12">
        <f t="shared" si="8"/>
        <v>133.00000000000125</v>
      </c>
      <c r="P12">
        <f t="shared" si="9"/>
        <v>-133.00000000000125</v>
      </c>
      <c r="Q12" s="5">
        <f t="shared" si="10"/>
        <v>196</v>
      </c>
      <c r="R12" s="12">
        <f t="shared" si="38"/>
        <v>170.00000000000119</v>
      </c>
      <c r="S12" s="6">
        <f t="shared" si="11"/>
        <v>1</v>
      </c>
      <c r="T12" s="5">
        <f t="shared" si="1"/>
        <v>196</v>
      </c>
      <c r="U12" s="15">
        <f t="shared" si="39"/>
        <v>170.00000000000119</v>
      </c>
      <c r="V12" s="12">
        <f t="shared" si="40"/>
        <v>1</v>
      </c>
      <c r="W12" s="6">
        <f t="shared" si="12"/>
        <v>1</v>
      </c>
      <c r="X12" s="5">
        <f t="shared" si="13"/>
        <v>1</v>
      </c>
      <c r="Y12" s="12">
        <f t="shared" si="14"/>
        <v>6.0000000000002274</v>
      </c>
      <c r="Z12" s="12">
        <f t="shared" si="15"/>
        <v>156</v>
      </c>
      <c r="AA12" s="12">
        <f t="shared" si="16"/>
        <v>156</v>
      </c>
      <c r="AB12" s="12">
        <f t="shared" si="41"/>
        <v>38.00000000000108</v>
      </c>
      <c r="AC12" s="6">
        <f t="shared" si="2"/>
        <v>1</v>
      </c>
      <c r="AD12" s="5">
        <f t="shared" si="17"/>
        <v>1</v>
      </c>
      <c r="AE12" s="12">
        <f t="shared" si="3"/>
        <v>156</v>
      </c>
      <c r="AF12" s="12">
        <f t="shared" si="42"/>
        <v>38.00000000000108</v>
      </c>
      <c r="AG12" s="12">
        <f t="shared" si="18"/>
        <v>1</v>
      </c>
      <c r="AH12" s="6">
        <f t="shared" si="19"/>
        <v>1</v>
      </c>
      <c r="AI12" s="5">
        <v>1</v>
      </c>
      <c r="AJ12" s="12">
        <f t="shared" si="20"/>
        <v>156</v>
      </c>
      <c r="AK12" s="12">
        <f t="shared" si="21"/>
        <v>1</v>
      </c>
      <c r="AL12" s="12">
        <f t="shared" si="4"/>
        <v>1</v>
      </c>
      <c r="AM12" s="6">
        <f t="shared" si="43"/>
        <v>87.000000000000853</v>
      </c>
      <c r="AN12" s="5">
        <f t="shared" si="22"/>
        <v>156</v>
      </c>
      <c r="AO12" s="12">
        <f t="shared" si="44"/>
        <v>87.000000000000853</v>
      </c>
      <c r="AP12" s="12">
        <f t="shared" si="23"/>
        <v>1</v>
      </c>
      <c r="AQ12" s="6">
        <f t="shared" si="24"/>
        <v>1</v>
      </c>
      <c r="AR12" s="5">
        <v>0</v>
      </c>
      <c r="AS12" s="12">
        <f t="shared" si="5"/>
        <v>0</v>
      </c>
      <c r="AT12" s="12">
        <f t="shared" si="45"/>
        <v>-33.999999999999716</v>
      </c>
      <c r="AU12" s="12">
        <f t="shared" si="25"/>
        <v>0</v>
      </c>
      <c r="AV12" s="6">
        <f t="shared" si="26"/>
        <v>0</v>
      </c>
      <c r="AW12" s="5">
        <f t="shared" si="6"/>
        <v>0</v>
      </c>
      <c r="AX12" s="12">
        <f t="shared" si="46"/>
        <v>58.000000000000284</v>
      </c>
      <c r="AY12" s="12">
        <f t="shared" si="27"/>
        <v>0</v>
      </c>
      <c r="AZ12" s="12">
        <f t="shared" si="28"/>
        <v>0</v>
      </c>
      <c r="BA12" s="5">
        <v>0</v>
      </c>
      <c r="BB12" s="12">
        <f t="shared" si="29"/>
        <v>0</v>
      </c>
      <c r="BC12" s="12">
        <f t="shared" si="30"/>
        <v>0</v>
      </c>
      <c r="BD12" s="6">
        <f t="shared" si="31"/>
        <v>0</v>
      </c>
      <c r="BE12" s="5">
        <f t="shared" si="32"/>
        <v>0</v>
      </c>
      <c r="BF12" s="12">
        <f t="shared" si="47"/>
        <v>58.000000000000284</v>
      </c>
      <c r="BG12" s="12">
        <f t="shared" si="33"/>
        <v>0</v>
      </c>
      <c r="BH12" s="6">
        <f t="shared" si="34"/>
        <v>0</v>
      </c>
      <c r="BI12" s="5">
        <f t="shared" si="35"/>
        <v>0</v>
      </c>
      <c r="BJ12" s="12">
        <f t="shared" si="48"/>
        <v>-33.999999999999716</v>
      </c>
      <c r="BK12" s="12">
        <f t="shared" si="36"/>
        <v>0</v>
      </c>
      <c r="BL12" s="6">
        <f t="shared" si="37"/>
        <v>0</v>
      </c>
    </row>
    <row r="13" spans="1:64">
      <c r="A13">
        <v>1</v>
      </c>
      <c r="B13" s="2">
        <v>39512</v>
      </c>
      <c r="C13">
        <v>14</v>
      </c>
      <c r="D13">
        <v>101.36</v>
      </c>
      <c r="E13">
        <v>0</v>
      </c>
      <c r="F13">
        <v>106.47</v>
      </c>
      <c r="G13">
        <v>110.93</v>
      </c>
      <c r="H13">
        <v>100.69</v>
      </c>
      <c r="I13">
        <v>110.93</v>
      </c>
      <c r="J13">
        <v>99.18</v>
      </c>
      <c r="K13">
        <v>101.3</v>
      </c>
      <c r="L13">
        <v>1</v>
      </c>
      <c r="M13">
        <v>104.38</v>
      </c>
      <c r="N13">
        <f t="shared" si="7"/>
        <v>957.00000000000068</v>
      </c>
      <c r="O13">
        <f t="shared" si="8"/>
        <v>67.000000000000171</v>
      </c>
      <c r="P13">
        <f t="shared" si="9"/>
        <v>217.99999999999926</v>
      </c>
      <c r="Q13" s="5">
        <f t="shared" si="10"/>
        <v>196</v>
      </c>
      <c r="R13" s="12">
        <f t="shared" si="38"/>
        <v>366.00000000000119</v>
      </c>
      <c r="S13" s="6">
        <f t="shared" si="11"/>
        <v>1</v>
      </c>
      <c r="T13" s="5">
        <f t="shared" si="1"/>
        <v>196</v>
      </c>
      <c r="U13" s="15">
        <f t="shared" si="39"/>
        <v>366.00000000000119</v>
      </c>
      <c r="V13" s="12">
        <f t="shared" si="40"/>
        <v>1</v>
      </c>
      <c r="W13" s="6">
        <f t="shared" si="12"/>
        <v>1</v>
      </c>
      <c r="X13" s="5">
        <f t="shared" si="13"/>
        <v>1</v>
      </c>
      <c r="Y13" s="12">
        <f t="shared" si="14"/>
        <v>510.99999999999994</v>
      </c>
      <c r="Z13" s="12">
        <f t="shared" si="15"/>
        <v>156</v>
      </c>
      <c r="AA13" s="12">
        <f t="shared" si="16"/>
        <v>156</v>
      </c>
      <c r="AB13" s="12">
        <f t="shared" si="41"/>
        <v>194.00000000000108</v>
      </c>
      <c r="AC13" s="6">
        <f>IF(AA13&gt;0,1,0)</f>
        <v>1</v>
      </c>
      <c r="AD13" s="5">
        <f t="shared" si="17"/>
        <v>1</v>
      </c>
      <c r="AE13" s="12">
        <f t="shared" si="3"/>
        <v>156</v>
      </c>
      <c r="AF13" s="12">
        <f t="shared" si="42"/>
        <v>194.00000000000108</v>
      </c>
      <c r="AG13" s="12">
        <f t="shared" si="18"/>
        <v>1</v>
      </c>
      <c r="AH13" s="6">
        <f t="shared" si="19"/>
        <v>1</v>
      </c>
      <c r="AI13" s="5">
        <v>1</v>
      </c>
      <c r="AJ13" s="12">
        <f t="shared" si="20"/>
        <v>156</v>
      </c>
      <c r="AK13" s="12">
        <f t="shared" si="21"/>
        <v>1</v>
      </c>
      <c r="AL13" s="12">
        <f t="shared" si="4"/>
        <v>1</v>
      </c>
      <c r="AM13" s="6">
        <f t="shared" si="43"/>
        <v>243.00000000000085</v>
      </c>
      <c r="AN13" s="5">
        <f t="shared" si="22"/>
        <v>156</v>
      </c>
      <c r="AO13" s="12">
        <f t="shared" si="44"/>
        <v>243.00000000000085</v>
      </c>
      <c r="AP13" s="12">
        <f t="shared" si="23"/>
        <v>1</v>
      </c>
      <c r="AQ13" s="6">
        <f t="shared" si="24"/>
        <v>1</v>
      </c>
      <c r="AR13" s="5">
        <v>1</v>
      </c>
      <c r="AS13" s="12">
        <f t="shared" si="5"/>
        <v>156</v>
      </c>
      <c r="AT13" s="12">
        <f t="shared" si="45"/>
        <v>122.00000000000028</v>
      </c>
      <c r="AU13" s="12">
        <f t="shared" si="25"/>
        <v>1</v>
      </c>
      <c r="AV13" s="6">
        <f t="shared" si="26"/>
        <v>1</v>
      </c>
      <c r="AW13" s="5">
        <f t="shared" si="6"/>
        <v>196</v>
      </c>
      <c r="AX13" s="12">
        <f t="shared" si="46"/>
        <v>254.00000000000028</v>
      </c>
      <c r="AY13" s="12">
        <f t="shared" si="27"/>
        <v>1</v>
      </c>
      <c r="AZ13" s="12">
        <f t="shared" si="28"/>
        <v>1</v>
      </c>
      <c r="BA13" s="5">
        <v>1</v>
      </c>
      <c r="BB13" s="12">
        <f t="shared" si="29"/>
        <v>196</v>
      </c>
      <c r="BC13" s="12">
        <f t="shared" si="30"/>
        <v>1</v>
      </c>
      <c r="BD13" s="6">
        <f t="shared" si="31"/>
        <v>1</v>
      </c>
      <c r="BE13" s="5">
        <f t="shared" si="32"/>
        <v>196</v>
      </c>
      <c r="BF13" s="12">
        <f t="shared" si="47"/>
        <v>254.00000000000028</v>
      </c>
      <c r="BG13" s="12">
        <f t="shared" si="33"/>
        <v>1</v>
      </c>
      <c r="BH13" s="6">
        <f t="shared" si="34"/>
        <v>1</v>
      </c>
      <c r="BI13" s="5">
        <f t="shared" si="35"/>
        <v>156</v>
      </c>
      <c r="BJ13" s="12">
        <f t="shared" si="48"/>
        <v>122.00000000000028</v>
      </c>
      <c r="BK13" s="12">
        <f t="shared" si="36"/>
        <v>1</v>
      </c>
      <c r="BL13" s="6">
        <f t="shared" si="37"/>
        <v>1</v>
      </c>
    </row>
    <row r="14" spans="1:64">
      <c r="A14">
        <v>1</v>
      </c>
      <c r="B14" s="2">
        <v>39517</v>
      </c>
      <c r="C14">
        <v>10</v>
      </c>
      <c r="D14">
        <v>104.38</v>
      </c>
      <c r="E14">
        <v>1</v>
      </c>
      <c r="F14">
        <v>104.83</v>
      </c>
      <c r="G14">
        <v>104.17</v>
      </c>
      <c r="H14">
        <v>104.87</v>
      </c>
      <c r="I14">
        <v>104.17</v>
      </c>
      <c r="J14">
        <v>106.18</v>
      </c>
      <c r="K14">
        <v>104.13</v>
      </c>
      <c r="L14">
        <v>0</v>
      </c>
      <c r="M14">
        <v>104.75</v>
      </c>
      <c r="N14">
        <f t="shared" si="7"/>
        <v>20.999999999999375</v>
      </c>
      <c r="O14">
        <f t="shared" si="8"/>
        <v>49.000000000000909</v>
      </c>
      <c r="P14">
        <f t="shared" si="9"/>
        <v>-180.00000000000114</v>
      </c>
      <c r="Q14" s="5">
        <f t="shared" si="10"/>
        <v>-53.000000000000909</v>
      </c>
      <c r="R14" s="12">
        <f t="shared" si="38"/>
        <v>313.00000000000028</v>
      </c>
      <c r="S14" s="6">
        <f t="shared" si="11"/>
        <v>0</v>
      </c>
      <c r="T14" s="5">
        <f t="shared" si="1"/>
        <v>-53.000000000000909</v>
      </c>
      <c r="U14" s="15">
        <f t="shared" si="39"/>
        <v>313.00000000000028</v>
      </c>
      <c r="V14" s="12">
        <f t="shared" si="40"/>
        <v>1</v>
      </c>
      <c r="W14" s="6">
        <f t="shared" si="12"/>
        <v>0</v>
      </c>
      <c r="X14" s="5">
        <f t="shared" si="13"/>
        <v>0</v>
      </c>
      <c r="Y14" s="12">
        <f t="shared" si="14"/>
        <v>68.000000000000682</v>
      </c>
      <c r="Z14" s="12">
        <f t="shared" si="15"/>
        <v>0</v>
      </c>
      <c r="AA14" s="12">
        <f t="shared" si="16"/>
        <v>0</v>
      </c>
      <c r="AB14" s="12">
        <f t="shared" si="41"/>
        <v>194.00000000000108</v>
      </c>
      <c r="AC14" s="6">
        <f t="shared" ref="AC14:AC77" si="49">IF(AA14&gt;0,1,0)</f>
        <v>0</v>
      </c>
      <c r="AD14" s="5">
        <f t="shared" si="17"/>
        <v>1</v>
      </c>
      <c r="AE14" s="12">
        <f t="shared" si="3"/>
        <v>0</v>
      </c>
      <c r="AF14" s="12">
        <f t="shared" si="42"/>
        <v>194.00000000000108</v>
      </c>
      <c r="AG14" s="12">
        <f t="shared" si="18"/>
        <v>0</v>
      </c>
      <c r="AH14" s="6">
        <f t="shared" si="19"/>
        <v>0</v>
      </c>
      <c r="AI14" s="5">
        <v>1</v>
      </c>
      <c r="AJ14" s="12">
        <f t="shared" si="20"/>
        <v>0</v>
      </c>
      <c r="AK14" s="12">
        <f t="shared" si="21"/>
        <v>0</v>
      </c>
      <c r="AL14" s="12">
        <f t="shared" si="4"/>
        <v>0</v>
      </c>
      <c r="AM14" s="6">
        <f t="shared" si="43"/>
        <v>243.00000000000085</v>
      </c>
      <c r="AN14" s="5">
        <f t="shared" si="22"/>
        <v>0</v>
      </c>
      <c r="AO14" s="12">
        <f t="shared" si="44"/>
        <v>243.00000000000085</v>
      </c>
      <c r="AP14" s="12">
        <f t="shared" si="23"/>
        <v>0</v>
      </c>
      <c r="AQ14" s="6">
        <f t="shared" si="24"/>
        <v>0</v>
      </c>
      <c r="AR14" s="5">
        <v>0</v>
      </c>
      <c r="AS14" s="12">
        <f t="shared" si="5"/>
        <v>0</v>
      </c>
      <c r="AT14" s="12">
        <f t="shared" si="45"/>
        <v>122.00000000000028</v>
      </c>
      <c r="AU14" s="12">
        <f t="shared" si="25"/>
        <v>0</v>
      </c>
      <c r="AV14" s="6">
        <f t="shared" si="26"/>
        <v>0</v>
      </c>
      <c r="AW14" s="5">
        <f t="shared" si="6"/>
        <v>0</v>
      </c>
      <c r="AX14" s="12">
        <f t="shared" si="46"/>
        <v>254.00000000000028</v>
      </c>
      <c r="AY14" s="12">
        <f t="shared" si="27"/>
        <v>0</v>
      </c>
      <c r="AZ14" s="12">
        <f t="shared" si="28"/>
        <v>0</v>
      </c>
      <c r="BA14" s="5">
        <v>1</v>
      </c>
      <c r="BB14" s="12">
        <f t="shared" si="29"/>
        <v>0</v>
      </c>
      <c r="BC14" s="12">
        <f t="shared" si="30"/>
        <v>0</v>
      </c>
      <c r="BD14" s="6">
        <f t="shared" si="31"/>
        <v>0</v>
      </c>
      <c r="BE14" s="5">
        <f t="shared" si="32"/>
        <v>0</v>
      </c>
      <c r="BF14" s="12">
        <f t="shared" si="47"/>
        <v>254.00000000000028</v>
      </c>
      <c r="BG14" s="12">
        <f t="shared" si="33"/>
        <v>0</v>
      </c>
      <c r="BH14" s="6">
        <f t="shared" si="34"/>
        <v>0</v>
      </c>
      <c r="BI14" s="5">
        <f t="shared" si="35"/>
        <v>0</v>
      </c>
      <c r="BJ14" s="12">
        <f t="shared" si="48"/>
        <v>122.00000000000028</v>
      </c>
      <c r="BK14" s="12">
        <f t="shared" si="36"/>
        <v>0</v>
      </c>
      <c r="BL14" s="6">
        <f t="shared" si="37"/>
        <v>0</v>
      </c>
    </row>
    <row r="15" spans="1:64">
      <c r="A15">
        <v>1</v>
      </c>
      <c r="B15" s="2">
        <v>39517</v>
      </c>
      <c r="C15">
        <v>12</v>
      </c>
      <c r="D15">
        <v>104.75</v>
      </c>
      <c r="E15">
        <v>0</v>
      </c>
      <c r="F15">
        <v>104.97</v>
      </c>
      <c r="G15">
        <v>104.97</v>
      </c>
      <c r="H15">
        <v>104.13</v>
      </c>
      <c r="I15">
        <v>110.93</v>
      </c>
      <c r="J15">
        <v>106.1</v>
      </c>
      <c r="K15">
        <v>104.07</v>
      </c>
      <c r="L15">
        <v>0</v>
      </c>
      <c r="M15">
        <v>104.55</v>
      </c>
      <c r="N15">
        <f t="shared" si="7"/>
        <v>21.999999999999886</v>
      </c>
      <c r="O15">
        <f t="shared" si="8"/>
        <v>62.000000000000455</v>
      </c>
      <c r="P15">
        <f t="shared" si="9"/>
        <v>-134.99999999999943</v>
      </c>
      <c r="Q15" s="5">
        <f t="shared" si="10"/>
        <v>-66.000000000000455</v>
      </c>
      <c r="R15" s="12">
        <f t="shared" si="38"/>
        <v>246.99999999999983</v>
      </c>
      <c r="S15" s="6">
        <f t="shared" si="11"/>
        <v>0</v>
      </c>
      <c r="T15" s="5">
        <f t="shared" si="1"/>
        <v>-66.000000000000455</v>
      </c>
      <c r="U15" s="15">
        <f t="shared" si="39"/>
        <v>246.99999999999983</v>
      </c>
      <c r="V15" s="12">
        <f t="shared" si="40"/>
        <v>1</v>
      </c>
      <c r="W15" s="6">
        <f t="shared" si="12"/>
        <v>0</v>
      </c>
      <c r="X15" s="5">
        <f t="shared" si="13"/>
        <v>0</v>
      </c>
      <c r="Y15" s="12">
        <f t="shared" si="14"/>
        <v>21.999999999999886</v>
      </c>
      <c r="Z15" s="12">
        <f t="shared" si="15"/>
        <v>0</v>
      </c>
      <c r="AA15" s="12">
        <f t="shared" si="16"/>
        <v>0</v>
      </c>
      <c r="AB15" s="12">
        <f t="shared" si="41"/>
        <v>194.00000000000108</v>
      </c>
      <c r="AC15" s="6">
        <f t="shared" si="49"/>
        <v>0</v>
      </c>
      <c r="AD15" s="5">
        <f t="shared" si="17"/>
        <v>1</v>
      </c>
      <c r="AE15" s="12">
        <f t="shared" si="3"/>
        <v>0</v>
      </c>
      <c r="AF15" s="12">
        <f t="shared" si="42"/>
        <v>194.00000000000108</v>
      </c>
      <c r="AG15" s="12">
        <f t="shared" si="18"/>
        <v>0</v>
      </c>
      <c r="AH15" s="6">
        <f t="shared" si="19"/>
        <v>0</v>
      </c>
      <c r="AI15" s="5">
        <v>0</v>
      </c>
      <c r="AJ15" s="12">
        <f t="shared" si="20"/>
        <v>0</v>
      </c>
      <c r="AK15" s="12">
        <f t="shared" si="21"/>
        <v>0</v>
      </c>
      <c r="AL15" s="12">
        <f t="shared" si="4"/>
        <v>0</v>
      </c>
      <c r="AM15" s="6">
        <f t="shared" si="43"/>
        <v>243.00000000000085</v>
      </c>
      <c r="AN15" s="5">
        <f t="shared" si="22"/>
        <v>0</v>
      </c>
      <c r="AO15" s="12">
        <f t="shared" si="44"/>
        <v>243.00000000000085</v>
      </c>
      <c r="AP15" s="12">
        <f t="shared" si="23"/>
        <v>0</v>
      </c>
      <c r="AQ15" s="6">
        <f t="shared" si="24"/>
        <v>0</v>
      </c>
      <c r="AR15" s="5">
        <v>1</v>
      </c>
      <c r="AS15" s="12">
        <f t="shared" si="5"/>
        <v>0</v>
      </c>
      <c r="AT15" s="12">
        <f t="shared" si="45"/>
        <v>122.00000000000028</v>
      </c>
      <c r="AU15" s="12">
        <f t="shared" si="25"/>
        <v>0</v>
      </c>
      <c r="AV15" s="6">
        <f t="shared" si="26"/>
        <v>0</v>
      </c>
      <c r="AW15" s="5">
        <f t="shared" si="6"/>
        <v>-66.000000000000455</v>
      </c>
      <c r="AX15" s="12">
        <f t="shared" si="46"/>
        <v>187.99999999999983</v>
      </c>
      <c r="AY15" s="12">
        <f t="shared" si="27"/>
        <v>0</v>
      </c>
      <c r="AZ15" s="12">
        <f t="shared" si="28"/>
        <v>1</v>
      </c>
      <c r="BA15" s="5">
        <v>0</v>
      </c>
      <c r="BB15" s="12">
        <f t="shared" si="29"/>
        <v>0</v>
      </c>
      <c r="BC15" s="12">
        <f t="shared" si="30"/>
        <v>0</v>
      </c>
      <c r="BD15" s="6">
        <f t="shared" si="31"/>
        <v>0</v>
      </c>
      <c r="BE15" s="5">
        <f t="shared" si="32"/>
        <v>-66.000000000000455</v>
      </c>
      <c r="BF15" s="12">
        <f t="shared" si="47"/>
        <v>187.99999999999983</v>
      </c>
      <c r="BG15" s="12">
        <f t="shared" si="33"/>
        <v>1</v>
      </c>
      <c r="BH15" s="6">
        <f t="shared" si="34"/>
        <v>0</v>
      </c>
      <c r="BI15" s="5">
        <f t="shared" si="35"/>
        <v>0</v>
      </c>
      <c r="BJ15" s="12">
        <f t="shared" si="48"/>
        <v>122.00000000000028</v>
      </c>
      <c r="BK15" s="12">
        <f t="shared" si="36"/>
        <v>0</v>
      </c>
      <c r="BL15" s="6">
        <f t="shared" si="37"/>
        <v>0</v>
      </c>
    </row>
    <row r="16" spans="1:64">
      <c r="A16">
        <v>1</v>
      </c>
      <c r="B16" s="2">
        <v>39517</v>
      </c>
      <c r="C16">
        <v>13</v>
      </c>
      <c r="D16">
        <v>104.55</v>
      </c>
      <c r="E16">
        <v>1</v>
      </c>
      <c r="F16">
        <v>106.95</v>
      </c>
      <c r="G16">
        <v>104.42</v>
      </c>
      <c r="H16">
        <v>104.97</v>
      </c>
      <c r="I16">
        <v>104.42</v>
      </c>
      <c r="J16">
        <v>106.05</v>
      </c>
      <c r="K16">
        <v>104.42</v>
      </c>
      <c r="L16">
        <v>1</v>
      </c>
      <c r="M16">
        <v>106.41</v>
      </c>
      <c r="N16">
        <f t="shared" si="7"/>
        <v>12.999999999999545</v>
      </c>
      <c r="O16">
        <f t="shared" si="8"/>
        <v>42.000000000000171</v>
      </c>
      <c r="P16">
        <f t="shared" si="9"/>
        <v>-150</v>
      </c>
      <c r="Q16" s="5">
        <f t="shared" si="10"/>
        <v>-46.000000000000171</v>
      </c>
      <c r="R16" s="12">
        <f t="shared" si="38"/>
        <v>200.99999999999966</v>
      </c>
      <c r="S16" s="6">
        <f t="shared" si="11"/>
        <v>0</v>
      </c>
      <c r="T16" s="5">
        <f t="shared" si="1"/>
        <v>-46.000000000000171</v>
      </c>
      <c r="U16" s="15">
        <f t="shared" si="39"/>
        <v>200.99999999999966</v>
      </c>
      <c r="V16" s="12">
        <f t="shared" si="40"/>
        <v>1</v>
      </c>
      <c r="W16" s="6">
        <f t="shared" si="12"/>
        <v>0</v>
      </c>
      <c r="X16" s="5">
        <f t="shared" si="13"/>
        <v>0</v>
      </c>
      <c r="Y16" s="12">
        <f t="shared" si="14"/>
        <v>20.999999999999375</v>
      </c>
      <c r="Z16" s="12">
        <f t="shared" si="15"/>
        <v>0</v>
      </c>
      <c r="AA16" s="12">
        <f t="shared" si="16"/>
        <v>0</v>
      </c>
      <c r="AB16" s="12">
        <f t="shared" si="41"/>
        <v>194.00000000000108</v>
      </c>
      <c r="AC16" s="6">
        <f t="shared" si="49"/>
        <v>0</v>
      </c>
      <c r="AD16" s="5">
        <f t="shared" si="17"/>
        <v>1</v>
      </c>
      <c r="AE16" s="12">
        <f t="shared" si="3"/>
        <v>0</v>
      </c>
      <c r="AF16" s="12">
        <f t="shared" si="42"/>
        <v>194.00000000000108</v>
      </c>
      <c r="AG16" s="12">
        <f t="shared" si="18"/>
        <v>0</v>
      </c>
      <c r="AH16" s="6">
        <f t="shared" si="19"/>
        <v>0</v>
      </c>
      <c r="AI16" s="5">
        <v>1</v>
      </c>
      <c r="AJ16" s="12">
        <f t="shared" si="20"/>
        <v>0</v>
      </c>
      <c r="AK16" s="12">
        <f t="shared" si="21"/>
        <v>0</v>
      </c>
      <c r="AL16" s="12">
        <f t="shared" si="4"/>
        <v>0</v>
      </c>
      <c r="AM16" s="6">
        <f t="shared" si="43"/>
        <v>243.00000000000085</v>
      </c>
      <c r="AN16" s="5">
        <f t="shared" si="22"/>
        <v>0</v>
      </c>
      <c r="AO16" s="12">
        <f t="shared" si="44"/>
        <v>243.00000000000085</v>
      </c>
      <c r="AP16" s="12">
        <f t="shared" si="23"/>
        <v>0</v>
      </c>
      <c r="AQ16" s="6">
        <f t="shared" si="24"/>
        <v>0</v>
      </c>
      <c r="AR16" s="5">
        <v>0</v>
      </c>
      <c r="AS16" s="12">
        <f t="shared" si="5"/>
        <v>0</v>
      </c>
      <c r="AT16" s="12">
        <f t="shared" si="45"/>
        <v>122.00000000000028</v>
      </c>
      <c r="AU16" s="12">
        <f t="shared" si="25"/>
        <v>0</v>
      </c>
      <c r="AV16" s="6">
        <f t="shared" si="26"/>
        <v>0</v>
      </c>
      <c r="AW16" s="5">
        <f t="shared" si="6"/>
        <v>0</v>
      </c>
      <c r="AX16" s="12">
        <f t="shared" si="46"/>
        <v>187.99999999999983</v>
      </c>
      <c r="AY16" s="12">
        <f t="shared" si="27"/>
        <v>0</v>
      </c>
      <c r="AZ16" s="12">
        <f t="shared" si="28"/>
        <v>0</v>
      </c>
      <c r="BA16" s="5">
        <v>1</v>
      </c>
      <c r="BB16" s="12">
        <f t="shared" si="29"/>
        <v>0</v>
      </c>
      <c r="BC16" s="12">
        <f t="shared" si="30"/>
        <v>0</v>
      </c>
      <c r="BD16" s="6">
        <f t="shared" si="31"/>
        <v>0</v>
      </c>
      <c r="BE16" s="5">
        <f t="shared" si="32"/>
        <v>0</v>
      </c>
      <c r="BF16" s="12">
        <f t="shared" si="47"/>
        <v>187.99999999999983</v>
      </c>
      <c r="BG16" s="12">
        <f t="shared" si="33"/>
        <v>0</v>
      </c>
      <c r="BH16" s="6">
        <f t="shared" si="34"/>
        <v>0</v>
      </c>
      <c r="BI16" s="5">
        <f t="shared" si="35"/>
        <v>0</v>
      </c>
      <c r="BJ16" s="12">
        <f t="shared" si="48"/>
        <v>122.00000000000028</v>
      </c>
      <c r="BK16" s="12">
        <f t="shared" si="36"/>
        <v>0</v>
      </c>
      <c r="BL16" s="6">
        <f t="shared" si="37"/>
        <v>0</v>
      </c>
    </row>
    <row r="17" spans="1:64">
      <c r="A17">
        <v>1</v>
      </c>
      <c r="B17" s="2">
        <v>39517</v>
      </c>
      <c r="C17">
        <v>14</v>
      </c>
      <c r="D17">
        <v>106.41</v>
      </c>
      <c r="E17">
        <v>0</v>
      </c>
      <c r="F17">
        <v>109.68</v>
      </c>
      <c r="G17">
        <v>110.93</v>
      </c>
      <c r="H17">
        <v>104.42</v>
      </c>
      <c r="I17">
        <v>110.93</v>
      </c>
      <c r="J17">
        <v>103.96</v>
      </c>
      <c r="K17">
        <v>106.2</v>
      </c>
      <c r="L17">
        <v>1</v>
      </c>
      <c r="M17">
        <v>107.71</v>
      </c>
      <c r="N17">
        <f t="shared" si="7"/>
        <v>452.00000000000102</v>
      </c>
      <c r="O17">
        <f t="shared" si="8"/>
        <v>198.99999999999949</v>
      </c>
      <c r="P17">
        <f t="shared" si="9"/>
        <v>245.00000000000028</v>
      </c>
      <c r="Q17" s="5">
        <f t="shared" si="10"/>
        <v>196</v>
      </c>
      <c r="R17" s="12">
        <f t="shared" si="38"/>
        <v>396.99999999999966</v>
      </c>
      <c r="S17" s="6">
        <f t="shared" si="11"/>
        <v>1</v>
      </c>
      <c r="T17" s="5">
        <f t="shared" si="1"/>
        <v>196</v>
      </c>
      <c r="U17" s="15">
        <f t="shared" si="39"/>
        <v>396.99999999999966</v>
      </c>
      <c r="V17" s="12">
        <f t="shared" si="40"/>
        <v>1</v>
      </c>
      <c r="W17" s="6">
        <f t="shared" si="12"/>
        <v>1</v>
      </c>
      <c r="X17" s="5">
        <f t="shared" si="13"/>
        <v>1</v>
      </c>
      <c r="Y17" s="12">
        <f t="shared" si="14"/>
        <v>327.00000000000102</v>
      </c>
      <c r="Z17" s="12">
        <f t="shared" si="15"/>
        <v>156</v>
      </c>
      <c r="AA17" s="12">
        <f t="shared" si="16"/>
        <v>156</v>
      </c>
      <c r="AB17" s="12">
        <f t="shared" si="41"/>
        <v>350.00000000000108</v>
      </c>
      <c r="AC17" s="6">
        <f t="shared" si="49"/>
        <v>1</v>
      </c>
      <c r="AD17" s="5">
        <f t="shared" si="17"/>
        <v>1</v>
      </c>
      <c r="AE17" s="12">
        <f t="shared" si="3"/>
        <v>156</v>
      </c>
      <c r="AF17" s="12">
        <f t="shared" si="42"/>
        <v>350.00000000000108</v>
      </c>
      <c r="AG17" s="12">
        <f t="shared" si="18"/>
        <v>1</v>
      </c>
      <c r="AH17" s="6">
        <f t="shared" si="19"/>
        <v>1</v>
      </c>
      <c r="AI17" s="5">
        <v>1</v>
      </c>
      <c r="AJ17" s="12">
        <f t="shared" si="20"/>
        <v>156</v>
      </c>
      <c r="AK17" s="12">
        <f t="shared" si="21"/>
        <v>1</v>
      </c>
      <c r="AL17" s="12">
        <f t="shared" si="4"/>
        <v>1</v>
      </c>
      <c r="AM17" s="6">
        <f t="shared" si="43"/>
        <v>399.00000000000085</v>
      </c>
      <c r="AN17" s="5">
        <f t="shared" si="22"/>
        <v>156</v>
      </c>
      <c r="AO17" s="12">
        <f t="shared" si="44"/>
        <v>399.00000000000085</v>
      </c>
      <c r="AP17" s="12">
        <f t="shared" si="23"/>
        <v>1</v>
      </c>
      <c r="AQ17" s="6">
        <f t="shared" si="24"/>
        <v>1</v>
      </c>
      <c r="AR17" s="5">
        <v>1</v>
      </c>
      <c r="AS17" s="12">
        <f t="shared" si="5"/>
        <v>156</v>
      </c>
      <c r="AT17" s="12">
        <f t="shared" si="45"/>
        <v>278.00000000000028</v>
      </c>
      <c r="AU17" s="12">
        <f t="shared" si="25"/>
        <v>1</v>
      </c>
      <c r="AV17" s="6">
        <f t="shared" si="26"/>
        <v>1</v>
      </c>
      <c r="AW17" s="5">
        <f t="shared" si="6"/>
        <v>196</v>
      </c>
      <c r="AX17" s="12">
        <f t="shared" si="46"/>
        <v>383.99999999999983</v>
      </c>
      <c r="AY17" s="12">
        <f t="shared" si="27"/>
        <v>1</v>
      </c>
      <c r="AZ17" s="12">
        <f t="shared" si="28"/>
        <v>1</v>
      </c>
      <c r="BA17" s="5">
        <v>1</v>
      </c>
      <c r="BB17" s="12">
        <f t="shared" si="29"/>
        <v>196</v>
      </c>
      <c r="BC17" s="12">
        <f t="shared" si="30"/>
        <v>1</v>
      </c>
      <c r="BD17" s="6">
        <f t="shared" si="31"/>
        <v>1</v>
      </c>
      <c r="BE17" s="5">
        <f t="shared" si="32"/>
        <v>196</v>
      </c>
      <c r="BF17" s="12">
        <f t="shared" si="47"/>
        <v>383.99999999999983</v>
      </c>
      <c r="BG17" s="12">
        <f t="shared" si="33"/>
        <v>1</v>
      </c>
      <c r="BH17" s="6">
        <f t="shared" si="34"/>
        <v>1</v>
      </c>
      <c r="BI17" s="5">
        <f t="shared" si="35"/>
        <v>156</v>
      </c>
      <c r="BJ17" s="12">
        <f t="shared" si="48"/>
        <v>278.00000000000028</v>
      </c>
      <c r="BK17" s="12">
        <f t="shared" si="36"/>
        <v>1</v>
      </c>
      <c r="BL17" s="6">
        <f t="shared" si="37"/>
        <v>1</v>
      </c>
    </row>
    <row r="18" spans="1:64">
      <c r="A18">
        <v>1</v>
      </c>
      <c r="B18" s="2">
        <v>39519</v>
      </c>
      <c r="C18">
        <v>14</v>
      </c>
      <c r="D18">
        <v>107.71</v>
      </c>
      <c r="E18">
        <v>1</v>
      </c>
      <c r="F18">
        <v>109.01</v>
      </c>
      <c r="G18">
        <v>107.61</v>
      </c>
      <c r="H18">
        <v>109.13</v>
      </c>
      <c r="I18">
        <v>107.61</v>
      </c>
      <c r="J18">
        <v>109.11</v>
      </c>
      <c r="K18">
        <v>107.61</v>
      </c>
      <c r="L18">
        <v>1</v>
      </c>
      <c r="M18">
        <v>108.83</v>
      </c>
      <c r="N18">
        <f t="shared" si="7"/>
        <v>9.9999999999994316</v>
      </c>
      <c r="O18">
        <f t="shared" si="8"/>
        <v>142.00000000000017</v>
      </c>
      <c r="P18">
        <f t="shared" si="9"/>
        <v>-140.00000000000057</v>
      </c>
      <c r="Q18" s="5">
        <f t="shared" si="10"/>
        <v>-146.00000000000017</v>
      </c>
      <c r="R18" s="12">
        <f t="shared" si="38"/>
        <v>250.99999999999949</v>
      </c>
      <c r="S18" s="6">
        <f t="shared" si="11"/>
        <v>0</v>
      </c>
      <c r="T18" s="5">
        <f t="shared" si="1"/>
        <v>-146.00000000000017</v>
      </c>
      <c r="U18" s="15">
        <f t="shared" si="39"/>
        <v>250.99999999999949</v>
      </c>
      <c r="V18" s="12">
        <f t="shared" si="40"/>
        <v>1</v>
      </c>
      <c r="W18" s="6">
        <f t="shared" si="12"/>
        <v>0</v>
      </c>
      <c r="X18" s="5">
        <f t="shared" si="13"/>
        <v>0</v>
      </c>
      <c r="Y18" s="12">
        <f t="shared" si="14"/>
        <v>28.999999999999204</v>
      </c>
      <c r="Z18" s="12">
        <f t="shared" si="15"/>
        <v>0</v>
      </c>
      <c r="AA18" s="12">
        <f t="shared" si="16"/>
        <v>0</v>
      </c>
      <c r="AB18" s="12">
        <f t="shared" si="41"/>
        <v>350.00000000000108</v>
      </c>
      <c r="AC18" s="6">
        <f t="shared" si="49"/>
        <v>0</v>
      </c>
      <c r="AD18" s="5">
        <f t="shared" si="17"/>
        <v>1</v>
      </c>
      <c r="AE18" s="12">
        <f t="shared" si="3"/>
        <v>0</v>
      </c>
      <c r="AF18" s="12">
        <f t="shared" si="42"/>
        <v>350.00000000000108</v>
      </c>
      <c r="AG18" s="12">
        <f t="shared" si="18"/>
        <v>0</v>
      </c>
      <c r="AH18" s="6">
        <f t="shared" si="19"/>
        <v>0</v>
      </c>
      <c r="AI18" s="5">
        <v>1</v>
      </c>
      <c r="AJ18" s="12">
        <f t="shared" si="20"/>
        <v>0</v>
      </c>
      <c r="AK18" s="12">
        <f t="shared" si="21"/>
        <v>0</v>
      </c>
      <c r="AL18" s="12">
        <f t="shared" si="4"/>
        <v>0</v>
      </c>
      <c r="AM18" s="6">
        <f t="shared" si="43"/>
        <v>399.00000000000085</v>
      </c>
      <c r="AN18" s="5">
        <f t="shared" si="22"/>
        <v>0</v>
      </c>
      <c r="AO18" s="12">
        <f t="shared" si="44"/>
        <v>399.00000000000085</v>
      </c>
      <c r="AP18" s="12">
        <f t="shared" si="23"/>
        <v>0</v>
      </c>
      <c r="AQ18" s="6">
        <f t="shared" si="24"/>
        <v>0</v>
      </c>
      <c r="AR18" s="5">
        <v>0</v>
      </c>
      <c r="AS18" s="12">
        <f t="shared" si="5"/>
        <v>0</v>
      </c>
      <c r="AT18" s="12">
        <f t="shared" si="45"/>
        <v>278.00000000000028</v>
      </c>
      <c r="AU18" s="12">
        <f t="shared" si="25"/>
        <v>0</v>
      </c>
      <c r="AV18" s="6">
        <f t="shared" si="26"/>
        <v>0</v>
      </c>
      <c r="AW18" s="5">
        <f t="shared" si="6"/>
        <v>0</v>
      </c>
      <c r="AX18" s="12">
        <f t="shared" si="46"/>
        <v>383.99999999999983</v>
      </c>
      <c r="AY18" s="12">
        <f t="shared" si="27"/>
        <v>0</v>
      </c>
      <c r="AZ18" s="12">
        <f t="shared" si="28"/>
        <v>0</v>
      </c>
      <c r="BA18" s="5">
        <v>1</v>
      </c>
      <c r="BB18" s="12">
        <f t="shared" si="29"/>
        <v>0</v>
      </c>
      <c r="BC18" s="12">
        <f t="shared" si="30"/>
        <v>0</v>
      </c>
      <c r="BD18" s="6">
        <f t="shared" si="31"/>
        <v>0</v>
      </c>
      <c r="BE18" s="5">
        <f t="shared" si="32"/>
        <v>0</v>
      </c>
      <c r="BF18" s="12">
        <f t="shared" si="47"/>
        <v>383.99999999999983</v>
      </c>
      <c r="BG18" s="12">
        <f t="shared" si="33"/>
        <v>0</v>
      </c>
      <c r="BH18" s="6">
        <f t="shared" si="34"/>
        <v>0</v>
      </c>
      <c r="BI18" s="5">
        <f t="shared" si="35"/>
        <v>0</v>
      </c>
      <c r="BJ18" s="12">
        <f t="shared" si="48"/>
        <v>278.00000000000028</v>
      </c>
      <c r="BK18" s="12">
        <f t="shared" si="36"/>
        <v>0</v>
      </c>
      <c r="BL18" s="6">
        <f t="shared" si="37"/>
        <v>0</v>
      </c>
    </row>
    <row r="19" spans="1:64">
      <c r="A19">
        <v>1</v>
      </c>
      <c r="B19" s="2">
        <v>39519</v>
      </c>
      <c r="C19">
        <v>15</v>
      </c>
      <c r="D19">
        <v>108.83</v>
      </c>
      <c r="E19">
        <v>0</v>
      </c>
      <c r="F19">
        <v>110.94</v>
      </c>
      <c r="G19">
        <v>110.93</v>
      </c>
      <c r="H19">
        <v>107.61</v>
      </c>
      <c r="I19">
        <v>110.93</v>
      </c>
      <c r="J19">
        <v>109.13</v>
      </c>
      <c r="K19">
        <v>108.54</v>
      </c>
      <c r="L19">
        <v>1</v>
      </c>
      <c r="M19">
        <v>108.98</v>
      </c>
      <c r="N19">
        <f t="shared" si="7"/>
        <v>210.00000000000085</v>
      </c>
      <c r="O19">
        <f t="shared" si="8"/>
        <v>121.99999999999989</v>
      </c>
      <c r="P19">
        <f t="shared" si="9"/>
        <v>-29.999999999999716</v>
      </c>
      <c r="Q19" s="5">
        <f t="shared" si="10"/>
        <v>196</v>
      </c>
      <c r="R19" s="12">
        <f t="shared" si="38"/>
        <v>446.99999999999949</v>
      </c>
      <c r="S19" s="6">
        <f t="shared" si="11"/>
        <v>1</v>
      </c>
      <c r="T19" s="5">
        <f t="shared" si="1"/>
        <v>196</v>
      </c>
      <c r="U19" s="15">
        <f t="shared" si="39"/>
        <v>446.99999999999949</v>
      </c>
      <c r="V19" s="12">
        <f t="shared" si="40"/>
        <v>1</v>
      </c>
      <c r="W19" s="6">
        <f t="shared" si="12"/>
        <v>1</v>
      </c>
      <c r="X19" s="5">
        <f t="shared" si="13"/>
        <v>1</v>
      </c>
      <c r="Y19" s="12">
        <f t="shared" si="14"/>
        <v>210.99999999999994</v>
      </c>
      <c r="Z19" s="12">
        <f t="shared" si="15"/>
        <v>156</v>
      </c>
      <c r="AA19" s="12">
        <f t="shared" si="16"/>
        <v>156</v>
      </c>
      <c r="AB19" s="12">
        <f t="shared" si="41"/>
        <v>506.00000000000108</v>
      </c>
      <c r="AC19" s="6">
        <f t="shared" si="49"/>
        <v>1</v>
      </c>
      <c r="AD19" s="5">
        <f t="shared" si="17"/>
        <v>1</v>
      </c>
      <c r="AE19" s="12">
        <f t="shared" si="3"/>
        <v>156</v>
      </c>
      <c r="AF19" s="12">
        <f t="shared" si="42"/>
        <v>506.00000000000108</v>
      </c>
      <c r="AG19" s="12">
        <f t="shared" si="18"/>
        <v>1</v>
      </c>
      <c r="AH19" s="6">
        <f t="shared" si="19"/>
        <v>1</v>
      </c>
      <c r="AI19" s="5">
        <v>1</v>
      </c>
      <c r="AJ19" s="12">
        <f t="shared" si="20"/>
        <v>156</v>
      </c>
      <c r="AK19" s="12">
        <f t="shared" si="21"/>
        <v>1</v>
      </c>
      <c r="AL19" s="12">
        <f t="shared" si="4"/>
        <v>1</v>
      </c>
      <c r="AM19" s="6">
        <f t="shared" si="43"/>
        <v>555.00000000000091</v>
      </c>
      <c r="AN19" s="5">
        <f t="shared" si="22"/>
        <v>156</v>
      </c>
      <c r="AO19" s="12">
        <f t="shared" si="44"/>
        <v>555.00000000000091</v>
      </c>
      <c r="AP19" s="12">
        <f t="shared" si="23"/>
        <v>1</v>
      </c>
      <c r="AQ19" s="6">
        <f t="shared" si="24"/>
        <v>1</v>
      </c>
      <c r="AR19" s="5">
        <v>1</v>
      </c>
      <c r="AS19" s="12">
        <f t="shared" si="5"/>
        <v>156</v>
      </c>
      <c r="AT19" s="12">
        <f t="shared" si="45"/>
        <v>434.00000000000028</v>
      </c>
      <c r="AU19" s="12">
        <f t="shared" si="25"/>
        <v>1</v>
      </c>
      <c r="AV19" s="6">
        <f t="shared" si="26"/>
        <v>1</v>
      </c>
      <c r="AW19" s="5">
        <f t="shared" si="6"/>
        <v>196</v>
      </c>
      <c r="AX19" s="12">
        <f t="shared" si="46"/>
        <v>579.99999999999977</v>
      </c>
      <c r="AY19" s="12">
        <f t="shared" si="27"/>
        <v>1</v>
      </c>
      <c r="AZ19" s="12">
        <f t="shared" si="28"/>
        <v>1</v>
      </c>
      <c r="BA19" s="5">
        <v>0</v>
      </c>
      <c r="BB19" s="12">
        <f t="shared" si="29"/>
        <v>0</v>
      </c>
      <c r="BC19" s="12">
        <f t="shared" si="30"/>
        <v>0</v>
      </c>
      <c r="BD19" s="6">
        <f t="shared" si="31"/>
        <v>0</v>
      </c>
      <c r="BE19" s="5">
        <f t="shared" si="32"/>
        <v>196</v>
      </c>
      <c r="BF19" s="12">
        <f t="shared" si="47"/>
        <v>579.99999999999977</v>
      </c>
      <c r="BG19" s="12">
        <f t="shared" si="33"/>
        <v>1</v>
      </c>
      <c r="BH19" s="6">
        <f t="shared" si="34"/>
        <v>1</v>
      </c>
      <c r="BI19" s="5">
        <f t="shared" si="35"/>
        <v>156</v>
      </c>
      <c r="BJ19" s="12">
        <f t="shared" si="48"/>
        <v>434.00000000000028</v>
      </c>
      <c r="BK19" s="12">
        <f t="shared" si="36"/>
        <v>1</v>
      </c>
      <c r="BL19" s="6">
        <f t="shared" si="37"/>
        <v>1</v>
      </c>
    </row>
    <row r="20" spans="1:64">
      <c r="A20">
        <v>1</v>
      </c>
      <c r="B20" s="2">
        <v>39520</v>
      </c>
      <c r="C20">
        <v>17</v>
      </c>
      <c r="D20">
        <v>108.98</v>
      </c>
      <c r="E20">
        <v>1</v>
      </c>
      <c r="F20">
        <v>110.52</v>
      </c>
      <c r="G20">
        <v>108.62</v>
      </c>
      <c r="H20">
        <v>109.84</v>
      </c>
      <c r="I20">
        <v>99.1</v>
      </c>
      <c r="J20">
        <v>110.94</v>
      </c>
      <c r="K20">
        <v>108.16</v>
      </c>
      <c r="L20">
        <v>0</v>
      </c>
      <c r="M20">
        <v>109.56</v>
      </c>
      <c r="N20">
        <f t="shared" si="7"/>
        <v>35.999999999999943</v>
      </c>
      <c r="O20">
        <f t="shared" si="8"/>
        <v>85.999999999999943</v>
      </c>
      <c r="P20">
        <f t="shared" si="9"/>
        <v>-195.99999999999937</v>
      </c>
      <c r="Q20" s="5">
        <f t="shared" si="10"/>
        <v>-89.999999999999943</v>
      </c>
      <c r="R20" s="12">
        <f t="shared" si="38"/>
        <v>356.99999999999955</v>
      </c>
      <c r="S20" s="6">
        <f t="shared" si="11"/>
        <v>0</v>
      </c>
      <c r="T20" s="5">
        <f t="shared" si="1"/>
        <v>-89.999999999999943</v>
      </c>
      <c r="U20" s="15">
        <f t="shared" si="39"/>
        <v>356.99999999999955</v>
      </c>
      <c r="V20" s="12">
        <f t="shared" si="40"/>
        <v>1</v>
      </c>
      <c r="W20" s="6">
        <f t="shared" si="12"/>
        <v>0</v>
      </c>
      <c r="X20" s="5">
        <f t="shared" si="13"/>
        <v>1</v>
      </c>
      <c r="Y20" s="12">
        <f t="shared" si="14"/>
        <v>132.00000000000074</v>
      </c>
      <c r="Z20" s="12">
        <f t="shared" si="15"/>
        <v>-115.99999999999994</v>
      </c>
      <c r="AA20" s="12">
        <f t="shared" si="16"/>
        <v>-115.99999999999994</v>
      </c>
      <c r="AB20" s="12">
        <f t="shared" si="41"/>
        <v>390.00000000000114</v>
      </c>
      <c r="AC20" s="6">
        <f t="shared" si="49"/>
        <v>0</v>
      </c>
      <c r="AD20" s="5">
        <f t="shared" si="17"/>
        <v>1</v>
      </c>
      <c r="AE20" s="12">
        <f t="shared" si="3"/>
        <v>-115.99999999999994</v>
      </c>
      <c r="AF20" s="12">
        <f t="shared" si="42"/>
        <v>390.00000000000114</v>
      </c>
      <c r="AG20" s="12">
        <f t="shared" si="18"/>
        <v>1</v>
      </c>
      <c r="AH20" s="6">
        <f t="shared" si="19"/>
        <v>0</v>
      </c>
      <c r="AI20" s="5">
        <v>1</v>
      </c>
      <c r="AJ20" s="12">
        <f t="shared" si="20"/>
        <v>-115.99999999999994</v>
      </c>
      <c r="AK20" s="12">
        <f t="shared" si="21"/>
        <v>0</v>
      </c>
      <c r="AL20" s="12">
        <f t="shared" si="4"/>
        <v>1</v>
      </c>
      <c r="AM20" s="6">
        <f t="shared" si="43"/>
        <v>439.00000000000097</v>
      </c>
      <c r="AN20" s="5">
        <f t="shared" si="22"/>
        <v>-115.99999999999994</v>
      </c>
      <c r="AO20" s="12">
        <f t="shared" si="44"/>
        <v>439.00000000000097</v>
      </c>
      <c r="AP20" s="12">
        <f t="shared" si="23"/>
        <v>1</v>
      </c>
      <c r="AQ20" s="6">
        <f t="shared" si="24"/>
        <v>0</v>
      </c>
      <c r="AR20" s="5">
        <v>0</v>
      </c>
      <c r="AS20" s="12">
        <f t="shared" si="5"/>
        <v>0</v>
      </c>
      <c r="AT20" s="12">
        <f t="shared" si="45"/>
        <v>434.00000000000028</v>
      </c>
      <c r="AU20" s="12">
        <f t="shared" si="25"/>
        <v>0</v>
      </c>
      <c r="AV20" s="6">
        <f t="shared" si="26"/>
        <v>0</v>
      </c>
      <c r="AW20" s="5">
        <f t="shared" si="6"/>
        <v>0</v>
      </c>
      <c r="AX20" s="12">
        <f t="shared" si="46"/>
        <v>579.99999999999977</v>
      </c>
      <c r="AY20" s="12">
        <f t="shared" si="27"/>
        <v>0</v>
      </c>
      <c r="AZ20" s="12">
        <f t="shared" si="28"/>
        <v>0</v>
      </c>
      <c r="BA20" s="5">
        <v>1</v>
      </c>
      <c r="BB20" s="12">
        <f t="shared" si="29"/>
        <v>0</v>
      </c>
      <c r="BC20" s="12">
        <f t="shared" si="30"/>
        <v>0</v>
      </c>
      <c r="BD20" s="6">
        <f t="shared" si="31"/>
        <v>0</v>
      </c>
      <c r="BE20" s="5">
        <f t="shared" si="32"/>
        <v>0</v>
      </c>
      <c r="BF20" s="12">
        <f t="shared" si="47"/>
        <v>579.99999999999977</v>
      </c>
      <c r="BG20" s="12">
        <f t="shared" si="33"/>
        <v>0</v>
      </c>
      <c r="BH20" s="6">
        <f t="shared" si="34"/>
        <v>0</v>
      </c>
      <c r="BI20" s="5">
        <f t="shared" si="35"/>
        <v>0</v>
      </c>
      <c r="BJ20" s="12">
        <f t="shared" si="48"/>
        <v>434.00000000000028</v>
      </c>
      <c r="BK20" s="12">
        <f t="shared" si="36"/>
        <v>0</v>
      </c>
      <c r="BL20" s="6">
        <f t="shared" si="37"/>
        <v>0</v>
      </c>
    </row>
    <row r="21" spans="1:64">
      <c r="A21">
        <f>IF(D21&lt;&gt;0,1,0)</f>
        <v>1</v>
      </c>
      <c r="B21" s="2">
        <v>39521</v>
      </c>
      <c r="C21">
        <v>13</v>
      </c>
      <c r="D21">
        <v>109.56</v>
      </c>
      <c r="E21">
        <v>0</v>
      </c>
      <c r="F21">
        <v>109.64</v>
      </c>
      <c r="G21">
        <v>109.64</v>
      </c>
      <c r="H21">
        <v>108.3</v>
      </c>
      <c r="I21">
        <v>109.64</v>
      </c>
      <c r="J21">
        <v>108.16</v>
      </c>
      <c r="K21">
        <v>108.24</v>
      </c>
      <c r="L21">
        <v>0</v>
      </c>
      <c r="M21">
        <v>108.48</v>
      </c>
      <c r="N21">
        <f t="shared" si="7"/>
        <v>7.9999999999998295</v>
      </c>
      <c r="O21">
        <f t="shared" si="8"/>
        <v>126.00000000000051</v>
      </c>
      <c r="P21">
        <f t="shared" si="9"/>
        <v>140.00000000000057</v>
      </c>
      <c r="Q21" s="5">
        <f t="shared" si="10"/>
        <v>-130.00000000000051</v>
      </c>
      <c r="R21" s="12">
        <f t="shared" si="38"/>
        <v>226.99999999999903</v>
      </c>
      <c r="S21" s="6">
        <f t="shared" si="11"/>
        <v>0</v>
      </c>
      <c r="T21" s="5">
        <f t="shared" si="1"/>
        <v>-130.00000000000051</v>
      </c>
      <c r="U21" s="15">
        <f t="shared" si="39"/>
        <v>226.99999999999903</v>
      </c>
      <c r="V21" s="12">
        <f t="shared" si="40"/>
        <v>1</v>
      </c>
      <c r="W21" s="6">
        <f t="shared" si="12"/>
        <v>0</v>
      </c>
      <c r="X21" s="5">
        <f t="shared" si="13"/>
        <v>0</v>
      </c>
      <c r="Y21" s="12">
        <f t="shared" si="14"/>
        <v>7.9999999999998295</v>
      </c>
      <c r="Z21" s="12">
        <f t="shared" si="15"/>
        <v>0</v>
      </c>
      <c r="AA21" s="12">
        <f t="shared" si="16"/>
        <v>0</v>
      </c>
      <c r="AB21" s="12">
        <f t="shared" si="41"/>
        <v>390.00000000000114</v>
      </c>
      <c r="AC21" s="6">
        <f t="shared" si="49"/>
        <v>0</v>
      </c>
      <c r="AD21" s="5">
        <f t="shared" si="17"/>
        <v>1</v>
      </c>
      <c r="AE21" s="12">
        <f t="shared" si="3"/>
        <v>0</v>
      </c>
      <c r="AF21" s="12">
        <f t="shared" si="42"/>
        <v>390.00000000000114</v>
      </c>
      <c r="AG21" s="12">
        <f t="shared" si="18"/>
        <v>0</v>
      </c>
      <c r="AH21" s="6">
        <f t="shared" si="19"/>
        <v>0</v>
      </c>
      <c r="AI21" s="5">
        <v>1</v>
      </c>
      <c r="AJ21" s="12">
        <f t="shared" si="20"/>
        <v>0</v>
      </c>
      <c r="AK21" s="12">
        <f t="shared" si="21"/>
        <v>0</v>
      </c>
      <c r="AL21" s="12">
        <f t="shared" si="4"/>
        <v>0</v>
      </c>
      <c r="AM21" s="6">
        <f t="shared" si="43"/>
        <v>439.00000000000097</v>
      </c>
      <c r="AN21" s="5">
        <f t="shared" si="22"/>
        <v>0</v>
      </c>
      <c r="AO21" s="12">
        <f t="shared" si="44"/>
        <v>439.00000000000097</v>
      </c>
      <c r="AP21" s="12">
        <f t="shared" si="23"/>
        <v>0</v>
      </c>
      <c r="AQ21" s="6">
        <f t="shared" si="24"/>
        <v>0</v>
      </c>
      <c r="AR21" s="5">
        <v>1</v>
      </c>
      <c r="AS21" s="12">
        <f t="shared" si="5"/>
        <v>0</v>
      </c>
      <c r="AT21" s="12">
        <f t="shared" si="45"/>
        <v>434.00000000000028</v>
      </c>
      <c r="AU21" s="12">
        <f t="shared" si="25"/>
        <v>0</v>
      </c>
      <c r="AV21" s="6">
        <f t="shared" si="26"/>
        <v>0</v>
      </c>
      <c r="AW21" s="5">
        <f t="shared" si="6"/>
        <v>-130.00000000000051</v>
      </c>
      <c r="AX21" s="12">
        <f t="shared" si="46"/>
        <v>449.99999999999926</v>
      </c>
      <c r="AY21" s="12">
        <f t="shared" si="27"/>
        <v>0</v>
      </c>
      <c r="AZ21" s="12">
        <f t="shared" si="28"/>
        <v>1</v>
      </c>
      <c r="BA21" s="5">
        <v>1</v>
      </c>
      <c r="BB21" s="12">
        <f t="shared" si="29"/>
        <v>-130.00000000000051</v>
      </c>
      <c r="BC21" s="12">
        <f t="shared" si="30"/>
        <v>1</v>
      </c>
      <c r="BD21" s="6">
        <f t="shared" si="31"/>
        <v>0</v>
      </c>
      <c r="BE21" s="5">
        <f t="shared" si="32"/>
        <v>-130.00000000000051</v>
      </c>
      <c r="BF21" s="12">
        <f t="shared" si="47"/>
        <v>449.99999999999926</v>
      </c>
      <c r="BG21" s="12">
        <f t="shared" si="33"/>
        <v>1</v>
      </c>
      <c r="BH21" s="6">
        <f t="shared" si="34"/>
        <v>0</v>
      </c>
      <c r="BI21" s="5">
        <f t="shared" si="35"/>
        <v>0</v>
      </c>
      <c r="BJ21" s="12">
        <f t="shared" si="48"/>
        <v>434.00000000000028</v>
      </c>
      <c r="BK21" s="12">
        <f t="shared" si="36"/>
        <v>0</v>
      </c>
      <c r="BL21" s="6">
        <f t="shared" si="37"/>
        <v>0</v>
      </c>
    </row>
    <row r="22" spans="1:64">
      <c r="A22">
        <f t="shared" ref="A22:A85" si="50">IF(D22&lt;&gt;0,1,0)</f>
        <v>1</v>
      </c>
      <c r="B22" s="2">
        <v>39521</v>
      </c>
      <c r="C22">
        <v>14</v>
      </c>
      <c r="D22">
        <v>108.48</v>
      </c>
      <c r="E22">
        <v>1</v>
      </c>
      <c r="F22">
        <v>109.04</v>
      </c>
      <c r="G22">
        <v>107.53</v>
      </c>
      <c r="H22">
        <v>109.64</v>
      </c>
      <c r="I22">
        <v>107.53</v>
      </c>
      <c r="J22">
        <v>108.16</v>
      </c>
      <c r="K22">
        <v>107.53</v>
      </c>
      <c r="L22">
        <v>1</v>
      </c>
      <c r="M22">
        <v>108.96</v>
      </c>
      <c r="N22">
        <f t="shared" si="7"/>
        <v>95.000000000000284</v>
      </c>
      <c r="O22">
        <f t="shared" si="8"/>
        <v>115.99999999999966</v>
      </c>
      <c r="P22">
        <f t="shared" si="9"/>
        <v>32.000000000000739</v>
      </c>
      <c r="Q22" s="5">
        <f t="shared" si="10"/>
        <v>-119.99999999999966</v>
      </c>
      <c r="R22" s="12">
        <f t="shared" si="38"/>
        <v>106.99999999999937</v>
      </c>
      <c r="S22" s="6">
        <f t="shared" si="11"/>
        <v>0</v>
      </c>
      <c r="T22" s="5">
        <f t="shared" si="1"/>
        <v>-119.99999999999966</v>
      </c>
      <c r="U22" s="15">
        <f t="shared" si="39"/>
        <v>106.99999999999937</v>
      </c>
      <c r="V22" s="12">
        <f t="shared" si="40"/>
        <v>1</v>
      </c>
      <c r="W22" s="6">
        <f t="shared" si="12"/>
        <v>0</v>
      </c>
      <c r="X22" s="5">
        <f t="shared" si="13"/>
        <v>1</v>
      </c>
      <c r="Y22" s="12">
        <f t="shared" si="14"/>
        <v>139.99999999999915</v>
      </c>
      <c r="Z22" s="12">
        <f t="shared" si="15"/>
        <v>-145.99999999999966</v>
      </c>
      <c r="AA22" s="12">
        <f t="shared" si="16"/>
        <v>-145.99999999999966</v>
      </c>
      <c r="AB22" s="12">
        <f t="shared" si="41"/>
        <v>244.00000000000148</v>
      </c>
      <c r="AC22" s="6">
        <f t="shared" si="49"/>
        <v>0</v>
      </c>
      <c r="AD22" s="5">
        <f t="shared" si="17"/>
        <v>1</v>
      </c>
      <c r="AE22" s="12">
        <f t="shared" si="3"/>
        <v>-145.99999999999966</v>
      </c>
      <c r="AF22" s="12">
        <f t="shared" si="42"/>
        <v>244.00000000000148</v>
      </c>
      <c r="AG22" s="12">
        <f t="shared" si="18"/>
        <v>1</v>
      </c>
      <c r="AH22" s="6">
        <f t="shared" si="19"/>
        <v>0</v>
      </c>
      <c r="AI22" s="5">
        <v>1</v>
      </c>
      <c r="AJ22" s="12">
        <f t="shared" si="20"/>
        <v>-145.99999999999966</v>
      </c>
      <c r="AK22" s="12">
        <f t="shared" si="21"/>
        <v>0</v>
      </c>
      <c r="AL22" s="12">
        <f t="shared" si="4"/>
        <v>1</v>
      </c>
      <c r="AM22" s="6">
        <f t="shared" si="43"/>
        <v>293.00000000000131</v>
      </c>
      <c r="AN22" s="5">
        <f t="shared" si="22"/>
        <v>-145.99999999999966</v>
      </c>
      <c r="AO22" s="12">
        <f t="shared" si="44"/>
        <v>293.00000000000131</v>
      </c>
      <c r="AP22" s="12">
        <f t="shared" si="23"/>
        <v>1</v>
      </c>
      <c r="AQ22" s="6">
        <f t="shared" si="24"/>
        <v>0</v>
      </c>
      <c r="AR22" s="5">
        <v>0</v>
      </c>
      <c r="AS22" s="12">
        <f t="shared" si="5"/>
        <v>0</v>
      </c>
      <c r="AT22" s="12">
        <f t="shared" si="45"/>
        <v>434.00000000000028</v>
      </c>
      <c r="AU22" s="12">
        <f t="shared" si="25"/>
        <v>0</v>
      </c>
      <c r="AV22" s="6">
        <f t="shared" si="26"/>
        <v>0</v>
      </c>
      <c r="AW22" s="5">
        <f t="shared" si="6"/>
        <v>0</v>
      </c>
      <c r="AX22" s="12">
        <f t="shared" si="46"/>
        <v>449.99999999999926</v>
      </c>
      <c r="AY22" s="12">
        <f t="shared" si="27"/>
        <v>0</v>
      </c>
      <c r="AZ22" s="12">
        <f t="shared" si="28"/>
        <v>0</v>
      </c>
      <c r="BA22" s="5">
        <v>0</v>
      </c>
      <c r="BB22" s="12">
        <f t="shared" si="29"/>
        <v>0</v>
      </c>
      <c r="BC22" s="12">
        <f t="shared" si="30"/>
        <v>0</v>
      </c>
      <c r="BD22" s="6">
        <f t="shared" si="31"/>
        <v>0</v>
      </c>
      <c r="BE22" s="5">
        <f t="shared" si="32"/>
        <v>0</v>
      </c>
      <c r="BF22" s="12">
        <f t="shared" si="47"/>
        <v>449.99999999999926</v>
      </c>
      <c r="BG22" s="12">
        <f t="shared" si="33"/>
        <v>0</v>
      </c>
      <c r="BH22" s="6">
        <f t="shared" si="34"/>
        <v>0</v>
      </c>
      <c r="BI22" s="5">
        <f t="shared" si="35"/>
        <v>0</v>
      </c>
      <c r="BJ22" s="12">
        <f t="shared" si="48"/>
        <v>434.00000000000028</v>
      </c>
      <c r="BK22" s="12">
        <f t="shared" si="36"/>
        <v>0</v>
      </c>
      <c r="BL22" s="6">
        <f t="shared" si="37"/>
        <v>0</v>
      </c>
    </row>
    <row r="23" spans="1:64">
      <c r="A23">
        <f t="shared" si="50"/>
        <v>1</v>
      </c>
      <c r="B23" s="2">
        <v>39521</v>
      </c>
      <c r="C23">
        <v>17</v>
      </c>
      <c r="D23">
        <v>108.96</v>
      </c>
      <c r="E23">
        <v>0</v>
      </c>
      <c r="F23">
        <v>108.97</v>
      </c>
      <c r="G23">
        <v>110.33</v>
      </c>
      <c r="H23">
        <v>108.12</v>
      </c>
      <c r="I23">
        <v>110.33</v>
      </c>
      <c r="J23">
        <v>109.6</v>
      </c>
      <c r="K23">
        <v>107.56</v>
      </c>
      <c r="L23">
        <v>0</v>
      </c>
      <c r="M23">
        <v>108.63</v>
      </c>
      <c r="N23">
        <f t="shared" si="7"/>
        <v>137.00000000000045</v>
      </c>
      <c r="O23">
        <f t="shared" si="8"/>
        <v>83.99999999999892</v>
      </c>
      <c r="P23">
        <f t="shared" si="9"/>
        <v>-64.000000000000057</v>
      </c>
      <c r="Q23" s="5">
        <f t="shared" si="10"/>
        <v>-87.99999999999892</v>
      </c>
      <c r="R23" s="12">
        <f t="shared" si="38"/>
        <v>19.000000000000455</v>
      </c>
      <c r="S23" s="6">
        <f t="shared" si="11"/>
        <v>0</v>
      </c>
      <c r="T23" s="5">
        <f t="shared" si="1"/>
        <v>-87.99999999999892</v>
      </c>
      <c r="U23" s="15">
        <f t="shared" si="39"/>
        <v>19.000000000000455</v>
      </c>
      <c r="V23" s="12">
        <f t="shared" si="40"/>
        <v>1</v>
      </c>
      <c r="W23" s="6">
        <f t="shared" si="12"/>
        <v>0</v>
      </c>
      <c r="X23" s="5">
        <f t="shared" si="13"/>
        <v>1</v>
      </c>
      <c r="Y23" s="12">
        <f t="shared" si="14"/>
        <v>1.0000000000005116</v>
      </c>
      <c r="Z23" s="12">
        <f t="shared" si="15"/>
        <v>-113.99999999999892</v>
      </c>
      <c r="AA23" s="12">
        <f t="shared" si="16"/>
        <v>-113.99999999999892</v>
      </c>
      <c r="AB23" s="12">
        <f t="shared" si="41"/>
        <v>130.00000000000256</v>
      </c>
      <c r="AC23" s="6">
        <f t="shared" si="49"/>
        <v>0</v>
      </c>
      <c r="AD23" s="5">
        <f t="shared" si="17"/>
        <v>1</v>
      </c>
      <c r="AE23" s="12">
        <f t="shared" si="3"/>
        <v>-113.99999999999892</v>
      </c>
      <c r="AF23" s="12">
        <f t="shared" si="42"/>
        <v>130.00000000000256</v>
      </c>
      <c r="AG23" s="12">
        <f t="shared" si="18"/>
        <v>1</v>
      </c>
      <c r="AH23" s="6">
        <f t="shared" si="19"/>
        <v>0</v>
      </c>
      <c r="AI23" s="5">
        <v>1</v>
      </c>
      <c r="AJ23" s="12">
        <f t="shared" si="20"/>
        <v>-113.99999999999892</v>
      </c>
      <c r="AK23" s="12">
        <f t="shared" si="21"/>
        <v>0</v>
      </c>
      <c r="AL23" s="12">
        <f t="shared" si="4"/>
        <v>1</v>
      </c>
      <c r="AM23" s="6">
        <f t="shared" si="43"/>
        <v>179.00000000000239</v>
      </c>
      <c r="AN23" s="5">
        <f t="shared" si="22"/>
        <v>-113.99999999999892</v>
      </c>
      <c r="AO23" s="12">
        <f t="shared" si="44"/>
        <v>179.00000000000239</v>
      </c>
      <c r="AP23" s="12">
        <f t="shared" si="23"/>
        <v>1</v>
      </c>
      <c r="AQ23" s="6">
        <f t="shared" si="24"/>
        <v>0</v>
      </c>
      <c r="AR23" s="5">
        <v>1</v>
      </c>
      <c r="AS23" s="12">
        <f t="shared" si="5"/>
        <v>-113.99999999999892</v>
      </c>
      <c r="AT23" s="12">
        <f t="shared" si="45"/>
        <v>320.00000000000136</v>
      </c>
      <c r="AU23" s="12">
        <f t="shared" si="25"/>
        <v>0</v>
      </c>
      <c r="AV23" s="6">
        <f t="shared" si="26"/>
        <v>1</v>
      </c>
      <c r="AW23" s="5">
        <f t="shared" si="6"/>
        <v>-87.99999999999892</v>
      </c>
      <c r="AX23" s="12">
        <f t="shared" si="46"/>
        <v>362.00000000000034</v>
      </c>
      <c r="AY23" s="12">
        <f t="shared" si="27"/>
        <v>0</v>
      </c>
      <c r="AZ23" s="12">
        <f t="shared" si="28"/>
        <v>1</v>
      </c>
      <c r="BA23" s="5">
        <v>0</v>
      </c>
      <c r="BB23" s="12">
        <f t="shared" si="29"/>
        <v>0</v>
      </c>
      <c r="BC23" s="12">
        <f t="shared" si="30"/>
        <v>0</v>
      </c>
      <c r="BD23" s="6">
        <f t="shared" si="31"/>
        <v>0</v>
      </c>
      <c r="BE23" s="5">
        <f t="shared" si="32"/>
        <v>-87.99999999999892</v>
      </c>
      <c r="BF23" s="12">
        <f t="shared" si="47"/>
        <v>362.00000000000034</v>
      </c>
      <c r="BG23" s="12">
        <f t="shared" si="33"/>
        <v>1</v>
      </c>
      <c r="BH23" s="6">
        <f t="shared" si="34"/>
        <v>0</v>
      </c>
      <c r="BI23" s="5">
        <f t="shared" si="35"/>
        <v>-113.99999999999892</v>
      </c>
      <c r="BJ23" s="12">
        <f t="shared" si="48"/>
        <v>320.00000000000136</v>
      </c>
      <c r="BK23" s="12">
        <f t="shared" si="36"/>
        <v>1</v>
      </c>
      <c r="BL23" s="6">
        <f t="shared" si="37"/>
        <v>0</v>
      </c>
    </row>
    <row r="24" spans="1:64">
      <c r="A24">
        <f t="shared" si="50"/>
        <v>1</v>
      </c>
      <c r="B24" s="2">
        <v>39521</v>
      </c>
      <c r="C24">
        <v>18</v>
      </c>
      <c r="D24">
        <v>108.63</v>
      </c>
      <c r="E24">
        <v>1</v>
      </c>
      <c r="F24">
        <v>109.14</v>
      </c>
      <c r="G24">
        <v>108.4</v>
      </c>
      <c r="H24">
        <v>108.97</v>
      </c>
      <c r="I24">
        <v>108.4</v>
      </c>
      <c r="J24">
        <v>109.56</v>
      </c>
      <c r="K24">
        <v>108.4</v>
      </c>
      <c r="L24">
        <v>1</v>
      </c>
      <c r="M24">
        <v>108.84</v>
      </c>
      <c r="N24">
        <f t="shared" si="7"/>
        <v>22.999999999998977</v>
      </c>
      <c r="O24">
        <f t="shared" si="8"/>
        <v>34.000000000000341</v>
      </c>
      <c r="P24">
        <f t="shared" si="9"/>
        <v>-93.000000000000682</v>
      </c>
      <c r="Q24" s="5">
        <f t="shared" si="10"/>
        <v>-38.000000000000341</v>
      </c>
      <c r="R24" s="12">
        <f t="shared" si="38"/>
        <v>-18.999999999999886</v>
      </c>
      <c r="S24" s="6">
        <f t="shared" si="11"/>
        <v>0</v>
      </c>
      <c r="T24" s="5">
        <f t="shared" si="1"/>
        <v>0</v>
      </c>
      <c r="U24" s="15">
        <f t="shared" si="39"/>
        <v>19.000000000000455</v>
      </c>
      <c r="V24" s="12">
        <f t="shared" si="40"/>
        <v>0</v>
      </c>
      <c r="W24" s="6">
        <f t="shared" si="12"/>
        <v>0</v>
      </c>
      <c r="X24" s="5">
        <f t="shared" si="13"/>
        <v>0</v>
      </c>
      <c r="Y24" s="12">
        <f t="shared" si="14"/>
        <v>32.999999999999829</v>
      </c>
      <c r="Z24" s="12">
        <f t="shared" si="15"/>
        <v>0</v>
      </c>
      <c r="AA24" s="12">
        <f t="shared" si="16"/>
        <v>0</v>
      </c>
      <c r="AB24" s="12">
        <f t="shared" si="41"/>
        <v>130.00000000000256</v>
      </c>
      <c r="AC24" s="6">
        <f t="shared" si="49"/>
        <v>0</v>
      </c>
      <c r="AD24" s="5">
        <f t="shared" si="17"/>
        <v>0</v>
      </c>
      <c r="AE24" s="12">
        <f t="shared" si="3"/>
        <v>0</v>
      </c>
      <c r="AF24" s="12">
        <f t="shared" si="42"/>
        <v>130.00000000000256</v>
      </c>
      <c r="AG24" s="12">
        <f t="shared" si="18"/>
        <v>0</v>
      </c>
      <c r="AH24" s="6">
        <f t="shared" si="19"/>
        <v>0</v>
      </c>
      <c r="AI24" s="5">
        <v>1</v>
      </c>
      <c r="AJ24" s="12">
        <f t="shared" si="20"/>
        <v>0</v>
      </c>
      <c r="AK24" s="12">
        <f t="shared" si="21"/>
        <v>0</v>
      </c>
      <c r="AL24" s="12">
        <f t="shared" si="4"/>
        <v>0</v>
      </c>
      <c r="AM24" s="6">
        <f t="shared" si="43"/>
        <v>179.00000000000239</v>
      </c>
      <c r="AN24" s="5">
        <f t="shared" si="22"/>
        <v>0</v>
      </c>
      <c r="AO24" s="12">
        <f t="shared" si="44"/>
        <v>179.00000000000239</v>
      </c>
      <c r="AP24" s="12">
        <f t="shared" si="23"/>
        <v>0</v>
      </c>
      <c r="AQ24" s="6">
        <f t="shared" si="24"/>
        <v>0</v>
      </c>
      <c r="AR24" s="5">
        <v>0</v>
      </c>
      <c r="AS24" s="12">
        <f t="shared" si="5"/>
        <v>0</v>
      </c>
      <c r="AT24" s="12">
        <f t="shared" si="45"/>
        <v>320.00000000000136</v>
      </c>
      <c r="AU24" s="12">
        <f t="shared" si="25"/>
        <v>0</v>
      </c>
      <c r="AV24" s="6">
        <f t="shared" si="26"/>
        <v>0</v>
      </c>
      <c r="AW24" s="5">
        <f t="shared" si="6"/>
        <v>0</v>
      </c>
      <c r="AX24" s="12">
        <f t="shared" si="46"/>
        <v>362.00000000000034</v>
      </c>
      <c r="AY24" s="12">
        <f t="shared" si="27"/>
        <v>0</v>
      </c>
      <c r="AZ24" s="12">
        <f t="shared" si="28"/>
        <v>0</v>
      </c>
      <c r="BA24" s="5">
        <v>1</v>
      </c>
      <c r="BB24" s="12">
        <f t="shared" si="29"/>
        <v>0</v>
      </c>
      <c r="BC24" s="12">
        <f t="shared" si="30"/>
        <v>0</v>
      </c>
      <c r="BD24" s="6">
        <f t="shared" si="31"/>
        <v>0</v>
      </c>
      <c r="BE24" s="5">
        <f t="shared" si="32"/>
        <v>0</v>
      </c>
      <c r="BF24" s="12">
        <f t="shared" si="47"/>
        <v>362.00000000000034</v>
      </c>
      <c r="BG24" s="12">
        <f t="shared" si="33"/>
        <v>0</v>
      </c>
      <c r="BH24" s="6">
        <f t="shared" si="34"/>
        <v>0</v>
      </c>
      <c r="BI24" s="5">
        <f t="shared" si="35"/>
        <v>0</v>
      </c>
      <c r="BJ24" s="12">
        <f t="shared" si="48"/>
        <v>320.00000000000136</v>
      </c>
      <c r="BK24" s="12">
        <f t="shared" si="36"/>
        <v>0</v>
      </c>
      <c r="BL24" s="6">
        <f t="shared" si="37"/>
        <v>0</v>
      </c>
    </row>
    <row r="25" spans="1:64">
      <c r="A25">
        <f t="shared" si="50"/>
        <v>1</v>
      </c>
      <c r="B25" s="2">
        <v>39524</v>
      </c>
      <c r="C25">
        <v>0</v>
      </c>
      <c r="D25">
        <v>108.84</v>
      </c>
      <c r="E25">
        <v>0</v>
      </c>
      <c r="F25">
        <v>110.33</v>
      </c>
      <c r="G25">
        <v>110.33</v>
      </c>
      <c r="H25">
        <v>108.47</v>
      </c>
      <c r="I25">
        <v>110.33</v>
      </c>
      <c r="J25">
        <v>109.44</v>
      </c>
      <c r="K25">
        <v>108.51</v>
      </c>
      <c r="L25">
        <v>0</v>
      </c>
      <c r="M25">
        <v>108.77</v>
      </c>
      <c r="N25">
        <f t="shared" si="7"/>
        <v>148.99999999999949</v>
      </c>
      <c r="O25">
        <f t="shared" si="8"/>
        <v>37.000000000000455</v>
      </c>
      <c r="P25">
        <f t="shared" si="9"/>
        <v>-59.999999999999432</v>
      </c>
      <c r="Q25" s="5">
        <f t="shared" si="10"/>
        <v>-41.000000000000455</v>
      </c>
      <c r="R25" s="12">
        <f t="shared" si="38"/>
        <v>-60.000000000000341</v>
      </c>
      <c r="S25" s="6">
        <f t="shared" si="11"/>
        <v>0</v>
      </c>
      <c r="T25" s="5">
        <f t="shared" si="1"/>
        <v>0</v>
      </c>
      <c r="U25" s="15">
        <f t="shared" si="39"/>
        <v>19.000000000000455</v>
      </c>
      <c r="V25" s="12">
        <f t="shared" si="40"/>
        <v>0</v>
      </c>
      <c r="W25" s="6">
        <f t="shared" si="12"/>
        <v>0</v>
      </c>
      <c r="X25" s="5">
        <f t="shared" si="13"/>
        <v>1</v>
      </c>
      <c r="Y25" s="12">
        <f t="shared" si="14"/>
        <v>148.99999999999949</v>
      </c>
      <c r="Z25" s="12">
        <f t="shared" si="15"/>
        <v>-67.000000000000455</v>
      </c>
      <c r="AA25" s="12">
        <f t="shared" si="16"/>
        <v>-67.000000000000455</v>
      </c>
      <c r="AB25" s="12">
        <f t="shared" si="41"/>
        <v>63.000000000002103</v>
      </c>
      <c r="AC25" s="6">
        <f t="shared" si="49"/>
        <v>0</v>
      </c>
      <c r="AD25" s="5">
        <f t="shared" si="17"/>
        <v>0</v>
      </c>
      <c r="AE25" s="12">
        <f t="shared" si="3"/>
        <v>0</v>
      </c>
      <c r="AF25" s="12">
        <f t="shared" si="42"/>
        <v>130.00000000000256</v>
      </c>
      <c r="AG25" s="12">
        <f t="shared" si="18"/>
        <v>0</v>
      </c>
      <c r="AH25" s="6">
        <f t="shared" si="19"/>
        <v>0</v>
      </c>
      <c r="AI25" s="5">
        <v>1</v>
      </c>
      <c r="AJ25" s="12">
        <f t="shared" si="20"/>
        <v>-67.000000000000455</v>
      </c>
      <c r="AK25" s="12">
        <f t="shared" si="21"/>
        <v>0</v>
      </c>
      <c r="AL25" s="12">
        <f t="shared" si="4"/>
        <v>1</v>
      </c>
      <c r="AM25" s="6">
        <f t="shared" si="43"/>
        <v>112.00000000000193</v>
      </c>
      <c r="AN25" s="5">
        <f t="shared" si="22"/>
        <v>0</v>
      </c>
      <c r="AO25" s="12">
        <f t="shared" si="44"/>
        <v>179.00000000000239</v>
      </c>
      <c r="AP25" s="12">
        <f t="shared" si="23"/>
        <v>0</v>
      </c>
      <c r="AQ25" s="6">
        <f t="shared" si="24"/>
        <v>0</v>
      </c>
      <c r="AR25" s="5">
        <v>1</v>
      </c>
      <c r="AS25" s="12">
        <f t="shared" si="5"/>
        <v>-67.000000000000455</v>
      </c>
      <c r="AT25" s="12">
        <f t="shared" si="45"/>
        <v>253.00000000000091</v>
      </c>
      <c r="AU25" s="12">
        <f t="shared" si="25"/>
        <v>0</v>
      </c>
      <c r="AV25" s="6">
        <f t="shared" si="26"/>
        <v>1</v>
      </c>
      <c r="AW25" s="5">
        <f t="shared" si="6"/>
        <v>-41.000000000000455</v>
      </c>
      <c r="AX25" s="12">
        <f t="shared" si="46"/>
        <v>320.99999999999989</v>
      </c>
      <c r="AY25" s="12">
        <f t="shared" si="27"/>
        <v>0</v>
      </c>
      <c r="AZ25" s="12">
        <f t="shared" si="28"/>
        <v>1</v>
      </c>
      <c r="BA25" s="5">
        <v>0</v>
      </c>
      <c r="BB25" s="12">
        <f t="shared" si="29"/>
        <v>0</v>
      </c>
      <c r="BC25" s="12">
        <f t="shared" si="30"/>
        <v>0</v>
      </c>
      <c r="BD25" s="6">
        <f t="shared" si="31"/>
        <v>0</v>
      </c>
      <c r="BE25" s="5">
        <f t="shared" si="32"/>
        <v>0</v>
      </c>
      <c r="BF25" s="12">
        <f t="shared" si="47"/>
        <v>362.00000000000034</v>
      </c>
      <c r="BG25" s="12">
        <f t="shared" si="33"/>
        <v>0</v>
      </c>
      <c r="BH25" s="6">
        <f t="shared" si="34"/>
        <v>0</v>
      </c>
      <c r="BI25" s="5">
        <f t="shared" si="35"/>
        <v>0</v>
      </c>
      <c r="BJ25" s="12">
        <f t="shared" si="48"/>
        <v>320.00000000000136</v>
      </c>
      <c r="BK25" s="12">
        <f t="shared" si="36"/>
        <v>0</v>
      </c>
      <c r="BL25" s="6">
        <f t="shared" si="37"/>
        <v>0</v>
      </c>
    </row>
    <row r="26" spans="1:64">
      <c r="A26">
        <f t="shared" si="50"/>
        <v>1</v>
      </c>
      <c r="B26" s="2">
        <v>39524</v>
      </c>
      <c r="C26">
        <v>11</v>
      </c>
      <c r="D26">
        <v>108.77</v>
      </c>
      <c r="E26">
        <v>1</v>
      </c>
      <c r="F26">
        <v>109.01</v>
      </c>
      <c r="G26">
        <v>98.65</v>
      </c>
      <c r="H26">
        <v>109.14</v>
      </c>
      <c r="I26">
        <v>98.65</v>
      </c>
      <c r="J26">
        <v>108.16</v>
      </c>
      <c r="K26">
        <v>101.71</v>
      </c>
      <c r="L26">
        <v>0</v>
      </c>
      <c r="M26">
        <v>106.79</v>
      </c>
      <c r="N26">
        <f t="shared" si="7"/>
        <v>1011.9999999999991</v>
      </c>
      <c r="O26">
        <f t="shared" si="8"/>
        <v>37.000000000000455</v>
      </c>
      <c r="P26">
        <f t="shared" si="9"/>
        <v>60.999999999999943</v>
      </c>
      <c r="Q26" s="5">
        <f t="shared" si="10"/>
        <v>196</v>
      </c>
      <c r="R26" s="12">
        <f t="shared" si="38"/>
        <v>135.99999999999966</v>
      </c>
      <c r="S26" s="6">
        <f t="shared" si="11"/>
        <v>1</v>
      </c>
      <c r="T26" s="5">
        <f t="shared" si="1"/>
        <v>196</v>
      </c>
      <c r="U26" s="15">
        <f t="shared" si="39"/>
        <v>215.00000000000045</v>
      </c>
      <c r="V26" s="12">
        <f t="shared" si="40"/>
        <v>1</v>
      </c>
      <c r="W26" s="6">
        <f t="shared" si="12"/>
        <v>1</v>
      </c>
      <c r="X26" s="5">
        <f t="shared" si="13"/>
        <v>1</v>
      </c>
      <c r="Y26" s="12">
        <f t="shared" si="14"/>
        <v>109.00000000000034</v>
      </c>
      <c r="Z26" s="12">
        <f t="shared" si="15"/>
        <v>156</v>
      </c>
      <c r="AA26" s="12">
        <f t="shared" si="16"/>
        <v>156</v>
      </c>
      <c r="AB26" s="12">
        <f t="shared" si="41"/>
        <v>219.0000000000021</v>
      </c>
      <c r="AC26" s="6">
        <f t="shared" si="49"/>
        <v>1</v>
      </c>
      <c r="AD26" s="5">
        <f t="shared" si="17"/>
        <v>1</v>
      </c>
      <c r="AE26" s="12">
        <f t="shared" si="3"/>
        <v>156</v>
      </c>
      <c r="AF26" s="12">
        <f t="shared" si="42"/>
        <v>286.00000000000256</v>
      </c>
      <c r="AG26" s="12">
        <f t="shared" si="18"/>
        <v>1</v>
      </c>
      <c r="AH26" s="6">
        <f t="shared" si="19"/>
        <v>1</v>
      </c>
      <c r="AI26" s="5">
        <v>1</v>
      </c>
      <c r="AJ26" s="12">
        <f t="shared" si="20"/>
        <v>156</v>
      </c>
      <c r="AK26" s="12">
        <f t="shared" si="21"/>
        <v>1</v>
      </c>
      <c r="AL26" s="12">
        <f t="shared" si="4"/>
        <v>1</v>
      </c>
      <c r="AM26" s="6">
        <f t="shared" si="43"/>
        <v>268.00000000000193</v>
      </c>
      <c r="AN26" s="5">
        <f t="shared" si="22"/>
        <v>156</v>
      </c>
      <c r="AO26" s="12">
        <f t="shared" si="44"/>
        <v>335.00000000000239</v>
      </c>
      <c r="AP26" s="12">
        <f t="shared" si="23"/>
        <v>1</v>
      </c>
      <c r="AQ26" s="6">
        <f t="shared" si="24"/>
        <v>1</v>
      </c>
      <c r="AR26" s="5">
        <v>0</v>
      </c>
      <c r="AS26" s="12">
        <f t="shared" si="5"/>
        <v>0</v>
      </c>
      <c r="AT26" s="12">
        <f t="shared" si="45"/>
        <v>253.00000000000091</v>
      </c>
      <c r="AU26" s="12">
        <f t="shared" si="25"/>
        <v>0</v>
      </c>
      <c r="AV26" s="6">
        <f t="shared" si="26"/>
        <v>0</v>
      </c>
      <c r="AW26" s="5">
        <f t="shared" si="6"/>
        <v>0</v>
      </c>
      <c r="AX26" s="12">
        <f t="shared" si="46"/>
        <v>320.99999999999989</v>
      </c>
      <c r="AY26" s="12">
        <f t="shared" si="27"/>
        <v>0</v>
      </c>
      <c r="AZ26" s="12">
        <f t="shared" si="28"/>
        <v>0</v>
      </c>
      <c r="BA26" s="5">
        <v>0</v>
      </c>
      <c r="BB26" s="12">
        <f t="shared" si="29"/>
        <v>0</v>
      </c>
      <c r="BC26" s="12">
        <f t="shared" si="30"/>
        <v>0</v>
      </c>
      <c r="BD26" s="6">
        <f t="shared" si="31"/>
        <v>0</v>
      </c>
      <c r="BE26" s="5">
        <f t="shared" si="32"/>
        <v>0</v>
      </c>
      <c r="BF26" s="12">
        <f t="shared" si="47"/>
        <v>362.00000000000034</v>
      </c>
      <c r="BG26" s="12">
        <f t="shared" si="33"/>
        <v>0</v>
      </c>
      <c r="BH26" s="6">
        <f t="shared" si="34"/>
        <v>0</v>
      </c>
      <c r="BI26" s="5">
        <f t="shared" si="35"/>
        <v>0</v>
      </c>
      <c r="BJ26" s="12">
        <f t="shared" si="48"/>
        <v>320.00000000000136</v>
      </c>
      <c r="BK26" s="12">
        <f t="shared" si="36"/>
        <v>0</v>
      </c>
      <c r="BL26" s="6">
        <f t="shared" si="37"/>
        <v>0</v>
      </c>
    </row>
    <row r="27" spans="1:64">
      <c r="A27">
        <f t="shared" si="50"/>
        <v>1</v>
      </c>
      <c r="B27" s="2">
        <v>39525</v>
      </c>
      <c r="C27">
        <v>16</v>
      </c>
      <c r="D27">
        <v>106.79</v>
      </c>
      <c r="E27">
        <v>0</v>
      </c>
      <c r="F27">
        <v>108.83</v>
      </c>
      <c r="G27">
        <v>106.98</v>
      </c>
      <c r="H27">
        <v>106.46</v>
      </c>
      <c r="I27">
        <v>106.98</v>
      </c>
      <c r="J27">
        <v>103.79</v>
      </c>
      <c r="K27">
        <v>105.7</v>
      </c>
      <c r="L27">
        <v>1</v>
      </c>
      <c r="M27">
        <v>106.8</v>
      </c>
      <c r="N27">
        <f t="shared" si="7"/>
        <v>18.999999999999773</v>
      </c>
      <c r="O27">
        <f t="shared" si="8"/>
        <v>33.000000000001251</v>
      </c>
      <c r="P27">
        <f t="shared" si="9"/>
        <v>300</v>
      </c>
      <c r="Q27" s="5">
        <f t="shared" si="10"/>
        <v>-37.000000000001251</v>
      </c>
      <c r="R27" s="12">
        <f t="shared" si="38"/>
        <v>98.999999999998408</v>
      </c>
      <c r="S27" s="6">
        <f t="shared" si="11"/>
        <v>0</v>
      </c>
      <c r="T27" s="5">
        <f t="shared" si="1"/>
        <v>-37.000000000001251</v>
      </c>
      <c r="U27" s="15">
        <f t="shared" si="39"/>
        <v>177.9999999999992</v>
      </c>
      <c r="V27" s="12">
        <f t="shared" si="40"/>
        <v>1</v>
      </c>
      <c r="W27" s="6">
        <f t="shared" si="12"/>
        <v>0</v>
      </c>
      <c r="X27" s="5">
        <f t="shared" si="13"/>
        <v>0</v>
      </c>
      <c r="Y27" s="12">
        <f t="shared" si="14"/>
        <v>203.9999999999992</v>
      </c>
      <c r="Z27" s="12">
        <f t="shared" si="15"/>
        <v>0</v>
      </c>
      <c r="AA27" s="12">
        <f t="shared" si="16"/>
        <v>0</v>
      </c>
      <c r="AB27" s="12">
        <f t="shared" si="41"/>
        <v>219.0000000000021</v>
      </c>
      <c r="AC27" s="6">
        <f t="shared" si="49"/>
        <v>0</v>
      </c>
      <c r="AD27" s="5">
        <f t="shared" si="17"/>
        <v>1</v>
      </c>
      <c r="AE27" s="12">
        <f t="shared" si="3"/>
        <v>0</v>
      </c>
      <c r="AF27" s="12">
        <f t="shared" si="42"/>
        <v>286.00000000000256</v>
      </c>
      <c r="AG27" s="12">
        <f t="shared" si="18"/>
        <v>0</v>
      </c>
      <c r="AH27" s="6">
        <f t="shared" si="19"/>
        <v>0</v>
      </c>
      <c r="AI27" s="5">
        <v>1</v>
      </c>
      <c r="AJ27" s="12">
        <f t="shared" si="20"/>
        <v>0</v>
      </c>
      <c r="AK27" s="12">
        <f t="shared" si="21"/>
        <v>0</v>
      </c>
      <c r="AL27" s="12">
        <f t="shared" si="4"/>
        <v>0</v>
      </c>
      <c r="AM27" s="6">
        <f t="shared" si="43"/>
        <v>268.00000000000193</v>
      </c>
      <c r="AN27" s="5">
        <f t="shared" si="22"/>
        <v>0</v>
      </c>
      <c r="AO27" s="12">
        <f t="shared" si="44"/>
        <v>335.00000000000239</v>
      </c>
      <c r="AP27" s="12">
        <f t="shared" si="23"/>
        <v>0</v>
      </c>
      <c r="AQ27" s="6">
        <f t="shared" si="24"/>
        <v>0</v>
      </c>
      <c r="AR27" s="5">
        <v>1</v>
      </c>
      <c r="AS27" s="12">
        <f t="shared" si="5"/>
        <v>0</v>
      </c>
      <c r="AT27" s="12">
        <f t="shared" si="45"/>
        <v>253.00000000000091</v>
      </c>
      <c r="AU27" s="12">
        <f t="shared" si="25"/>
        <v>0</v>
      </c>
      <c r="AV27" s="6">
        <f t="shared" si="26"/>
        <v>0</v>
      </c>
      <c r="AW27" s="5">
        <f t="shared" si="6"/>
        <v>-37.000000000001251</v>
      </c>
      <c r="AX27" s="12">
        <f t="shared" si="46"/>
        <v>283.99999999999864</v>
      </c>
      <c r="AY27" s="12">
        <f t="shared" si="27"/>
        <v>0</v>
      </c>
      <c r="AZ27" s="12">
        <f t="shared" si="28"/>
        <v>1</v>
      </c>
      <c r="BA27" s="5">
        <v>1</v>
      </c>
      <c r="BB27" s="12">
        <f t="shared" si="29"/>
        <v>-37.000000000001251</v>
      </c>
      <c r="BC27" s="12">
        <f t="shared" si="30"/>
        <v>1</v>
      </c>
      <c r="BD27" s="6">
        <f t="shared" si="31"/>
        <v>0</v>
      </c>
      <c r="BE27" s="5">
        <f t="shared" si="32"/>
        <v>-37.000000000001251</v>
      </c>
      <c r="BF27" s="12">
        <f t="shared" si="47"/>
        <v>324.99999999999909</v>
      </c>
      <c r="BG27" s="12">
        <f t="shared" si="33"/>
        <v>1</v>
      </c>
      <c r="BH27" s="6">
        <f t="shared" si="34"/>
        <v>0</v>
      </c>
      <c r="BI27" s="5">
        <f t="shared" si="35"/>
        <v>0</v>
      </c>
      <c r="BJ27" s="12">
        <f t="shared" si="48"/>
        <v>320.00000000000136</v>
      </c>
      <c r="BK27" s="12">
        <f t="shared" si="36"/>
        <v>0</v>
      </c>
      <c r="BL27" s="6">
        <f t="shared" si="37"/>
        <v>0</v>
      </c>
    </row>
    <row r="28" spans="1:64">
      <c r="A28">
        <f t="shared" si="50"/>
        <v>1</v>
      </c>
      <c r="B28" s="2">
        <v>39526</v>
      </c>
      <c r="C28">
        <v>10</v>
      </c>
      <c r="D28">
        <v>106.8</v>
      </c>
      <c r="E28">
        <v>1</v>
      </c>
      <c r="F28">
        <v>107.13</v>
      </c>
      <c r="G28">
        <v>98.65</v>
      </c>
      <c r="H28">
        <v>107.33</v>
      </c>
      <c r="I28">
        <v>98.65</v>
      </c>
      <c r="J28">
        <v>108.63</v>
      </c>
      <c r="K28">
        <v>98.65</v>
      </c>
      <c r="L28">
        <v>0</v>
      </c>
      <c r="M28">
        <v>101.31</v>
      </c>
      <c r="N28">
        <f t="shared" si="7"/>
        <v>814.99999999999909</v>
      </c>
      <c r="O28">
        <f t="shared" si="8"/>
        <v>53.000000000000114</v>
      </c>
      <c r="P28">
        <f t="shared" si="9"/>
        <v>-182.99999999999983</v>
      </c>
      <c r="Q28" s="5">
        <f t="shared" si="10"/>
        <v>196</v>
      </c>
      <c r="R28" s="12">
        <f t="shared" si="38"/>
        <v>294.99999999999841</v>
      </c>
      <c r="S28" s="6">
        <f t="shared" si="11"/>
        <v>1</v>
      </c>
      <c r="T28" s="5">
        <f t="shared" si="1"/>
        <v>196</v>
      </c>
      <c r="U28" s="15">
        <f t="shared" si="39"/>
        <v>373.9999999999992</v>
      </c>
      <c r="V28" s="12">
        <f t="shared" si="40"/>
        <v>1</v>
      </c>
      <c r="W28" s="6">
        <f t="shared" si="12"/>
        <v>1</v>
      </c>
      <c r="X28" s="5">
        <f t="shared" si="13"/>
        <v>1</v>
      </c>
      <c r="Y28" s="12">
        <f t="shared" si="14"/>
        <v>48.000000000000398</v>
      </c>
      <c r="Z28" s="12">
        <f t="shared" si="15"/>
        <v>156</v>
      </c>
      <c r="AA28" s="12">
        <f t="shared" si="16"/>
        <v>156</v>
      </c>
      <c r="AB28" s="12">
        <f t="shared" si="41"/>
        <v>375.0000000000021</v>
      </c>
      <c r="AC28" s="6">
        <f t="shared" si="49"/>
        <v>1</v>
      </c>
      <c r="AD28" s="5">
        <f t="shared" si="17"/>
        <v>1</v>
      </c>
      <c r="AE28" s="12">
        <f t="shared" si="3"/>
        <v>156</v>
      </c>
      <c r="AF28" s="12">
        <f t="shared" si="42"/>
        <v>442.00000000000256</v>
      </c>
      <c r="AG28" s="12">
        <f t="shared" si="18"/>
        <v>1</v>
      </c>
      <c r="AH28" s="6">
        <f t="shared" si="19"/>
        <v>1</v>
      </c>
      <c r="AI28" s="5">
        <v>1</v>
      </c>
      <c r="AJ28" s="12">
        <f t="shared" si="20"/>
        <v>156</v>
      </c>
      <c r="AK28" s="12">
        <f t="shared" si="21"/>
        <v>1</v>
      </c>
      <c r="AL28" s="12">
        <f t="shared" si="4"/>
        <v>1</v>
      </c>
      <c r="AM28" s="6">
        <f t="shared" si="43"/>
        <v>424.00000000000193</v>
      </c>
      <c r="AN28" s="5">
        <f t="shared" si="22"/>
        <v>156</v>
      </c>
      <c r="AO28" s="12">
        <f t="shared" si="44"/>
        <v>491.00000000000239</v>
      </c>
      <c r="AP28" s="12">
        <f t="shared" si="23"/>
        <v>1</v>
      </c>
      <c r="AQ28" s="6">
        <f t="shared" si="24"/>
        <v>1</v>
      </c>
      <c r="AR28" s="5">
        <v>0</v>
      </c>
      <c r="AS28" s="12">
        <f t="shared" si="5"/>
        <v>0</v>
      </c>
      <c r="AT28" s="12">
        <f t="shared" si="45"/>
        <v>253.00000000000091</v>
      </c>
      <c r="AU28" s="12">
        <f t="shared" si="25"/>
        <v>0</v>
      </c>
      <c r="AV28" s="6">
        <f t="shared" si="26"/>
        <v>0</v>
      </c>
      <c r="AW28" s="5">
        <f t="shared" si="6"/>
        <v>0</v>
      </c>
      <c r="AX28" s="12">
        <f t="shared" si="46"/>
        <v>283.99999999999864</v>
      </c>
      <c r="AY28" s="12">
        <f t="shared" si="27"/>
        <v>0</v>
      </c>
      <c r="AZ28" s="12">
        <f t="shared" si="28"/>
        <v>0</v>
      </c>
      <c r="BA28" s="5">
        <v>1</v>
      </c>
      <c r="BB28" s="12">
        <f t="shared" si="29"/>
        <v>0</v>
      </c>
      <c r="BC28" s="12">
        <f t="shared" si="30"/>
        <v>0</v>
      </c>
      <c r="BD28" s="6">
        <f t="shared" si="31"/>
        <v>0</v>
      </c>
      <c r="BE28" s="5">
        <f t="shared" si="32"/>
        <v>0</v>
      </c>
      <c r="BF28" s="12">
        <f t="shared" si="47"/>
        <v>324.99999999999909</v>
      </c>
      <c r="BG28" s="12">
        <f t="shared" si="33"/>
        <v>0</v>
      </c>
      <c r="BH28" s="6">
        <f t="shared" si="34"/>
        <v>0</v>
      </c>
      <c r="BI28" s="5">
        <f t="shared" si="35"/>
        <v>0</v>
      </c>
      <c r="BJ28" s="12">
        <f t="shared" si="48"/>
        <v>320.00000000000136</v>
      </c>
      <c r="BK28" s="12">
        <f t="shared" si="36"/>
        <v>0</v>
      </c>
      <c r="BL28" s="6">
        <f t="shared" si="37"/>
        <v>0</v>
      </c>
    </row>
    <row r="29" spans="1:64">
      <c r="A29">
        <f t="shared" si="50"/>
        <v>1</v>
      </c>
      <c r="B29" s="2">
        <v>39532</v>
      </c>
      <c r="C29">
        <v>11</v>
      </c>
      <c r="D29">
        <v>101.31</v>
      </c>
      <c r="E29">
        <v>0</v>
      </c>
      <c r="F29">
        <v>101.54</v>
      </c>
      <c r="G29">
        <v>101.54</v>
      </c>
      <c r="H29">
        <v>100.37</v>
      </c>
      <c r="I29">
        <v>101.54</v>
      </c>
      <c r="J29">
        <v>99.66</v>
      </c>
      <c r="K29">
        <v>100.83</v>
      </c>
      <c r="L29">
        <v>0</v>
      </c>
      <c r="M29">
        <v>100.86</v>
      </c>
      <c r="N29">
        <f t="shared" si="7"/>
        <v>23.000000000000398</v>
      </c>
      <c r="O29">
        <f t="shared" si="8"/>
        <v>93.999999999999773</v>
      </c>
      <c r="P29">
        <f t="shared" si="9"/>
        <v>165.00000000000057</v>
      </c>
      <c r="Q29" s="5">
        <f t="shared" si="10"/>
        <v>-97.999999999999773</v>
      </c>
      <c r="R29" s="12">
        <f t="shared" si="38"/>
        <v>196.99999999999864</v>
      </c>
      <c r="S29" s="6">
        <f t="shared" si="11"/>
        <v>0</v>
      </c>
      <c r="T29" s="5">
        <f t="shared" si="1"/>
        <v>-97.999999999999773</v>
      </c>
      <c r="U29" s="15">
        <f t="shared" si="39"/>
        <v>275.99999999999943</v>
      </c>
      <c r="V29" s="12">
        <f t="shared" si="40"/>
        <v>1</v>
      </c>
      <c r="W29" s="6">
        <f t="shared" si="12"/>
        <v>0</v>
      </c>
      <c r="X29" s="5">
        <f t="shared" si="13"/>
        <v>0</v>
      </c>
      <c r="Y29" s="12">
        <f t="shared" si="14"/>
        <v>23.000000000000398</v>
      </c>
      <c r="Z29" s="12">
        <f t="shared" si="15"/>
        <v>0</v>
      </c>
      <c r="AA29" s="12">
        <f t="shared" si="16"/>
        <v>0</v>
      </c>
      <c r="AB29" s="12">
        <f t="shared" si="41"/>
        <v>375.0000000000021</v>
      </c>
      <c r="AC29" s="6">
        <f t="shared" si="49"/>
        <v>0</v>
      </c>
      <c r="AD29" s="5">
        <f t="shared" si="17"/>
        <v>1</v>
      </c>
      <c r="AE29" s="12">
        <f t="shared" si="3"/>
        <v>0</v>
      </c>
      <c r="AF29" s="12">
        <f t="shared" si="42"/>
        <v>442.00000000000256</v>
      </c>
      <c r="AG29" s="12">
        <f t="shared" si="18"/>
        <v>0</v>
      </c>
      <c r="AH29" s="6">
        <f t="shared" si="19"/>
        <v>0</v>
      </c>
      <c r="AI29" s="5">
        <v>1</v>
      </c>
      <c r="AJ29" s="12">
        <f t="shared" si="20"/>
        <v>0</v>
      </c>
      <c r="AK29" s="12">
        <f t="shared" si="21"/>
        <v>0</v>
      </c>
      <c r="AL29" s="12">
        <f t="shared" si="4"/>
        <v>0</v>
      </c>
      <c r="AM29" s="6">
        <f t="shared" si="43"/>
        <v>424.00000000000193</v>
      </c>
      <c r="AN29" s="5">
        <f t="shared" si="22"/>
        <v>0</v>
      </c>
      <c r="AO29" s="12">
        <f t="shared" si="44"/>
        <v>491.00000000000239</v>
      </c>
      <c r="AP29" s="12">
        <f t="shared" si="23"/>
        <v>0</v>
      </c>
      <c r="AQ29" s="6">
        <f t="shared" si="24"/>
        <v>0</v>
      </c>
      <c r="AR29" s="5">
        <v>0</v>
      </c>
      <c r="AS29" s="12">
        <f t="shared" si="5"/>
        <v>0</v>
      </c>
      <c r="AT29" s="12">
        <f t="shared" si="45"/>
        <v>253.00000000000091</v>
      </c>
      <c r="AU29" s="12">
        <f t="shared" si="25"/>
        <v>0</v>
      </c>
      <c r="AV29" s="6">
        <f t="shared" si="26"/>
        <v>0</v>
      </c>
      <c r="AW29" s="5">
        <f t="shared" si="6"/>
        <v>0</v>
      </c>
      <c r="AX29" s="12">
        <f t="shared" si="46"/>
        <v>283.99999999999864</v>
      </c>
      <c r="AY29" s="12">
        <f t="shared" si="27"/>
        <v>0</v>
      </c>
      <c r="AZ29" s="12">
        <f t="shared" si="28"/>
        <v>0</v>
      </c>
      <c r="BA29" s="5">
        <v>1</v>
      </c>
      <c r="BB29" s="12">
        <f t="shared" si="29"/>
        <v>0</v>
      </c>
      <c r="BC29" s="12">
        <f t="shared" si="30"/>
        <v>0</v>
      </c>
      <c r="BD29" s="6">
        <f t="shared" si="31"/>
        <v>0</v>
      </c>
      <c r="BE29" s="5">
        <f t="shared" si="32"/>
        <v>0</v>
      </c>
      <c r="BF29" s="12">
        <f t="shared" si="47"/>
        <v>324.99999999999909</v>
      </c>
      <c r="BG29" s="12">
        <f t="shared" si="33"/>
        <v>0</v>
      </c>
      <c r="BH29" s="6">
        <f t="shared" si="34"/>
        <v>0</v>
      </c>
      <c r="BI29" s="5">
        <f t="shared" si="35"/>
        <v>0</v>
      </c>
      <c r="BJ29" s="12">
        <f t="shared" si="48"/>
        <v>320.00000000000136</v>
      </c>
      <c r="BK29" s="12">
        <f t="shared" si="36"/>
        <v>0</v>
      </c>
      <c r="BL29" s="6">
        <f t="shared" si="37"/>
        <v>0</v>
      </c>
    </row>
    <row r="30" spans="1:64">
      <c r="A30">
        <f t="shared" si="50"/>
        <v>1</v>
      </c>
      <c r="B30" s="2">
        <v>39532</v>
      </c>
      <c r="C30">
        <v>12</v>
      </c>
      <c r="D30">
        <v>100.86</v>
      </c>
      <c r="E30">
        <v>1</v>
      </c>
      <c r="F30">
        <v>101.25</v>
      </c>
      <c r="G30">
        <v>99.1</v>
      </c>
      <c r="H30">
        <v>101.54</v>
      </c>
      <c r="I30">
        <v>99.1</v>
      </c>
      <c r="J30">
        <v>99.66</v>
      </c>
      <c r="K30">
        <v>99.1</v>
      </c>
      <c r="L30">
        <v>0</v>
      </c>
      <c r="M30">
        <v>101.58</v>
      </c>
      <c r="N30">
        <f t="shared" si="7"/>
        <v>176.00000000000051</v>
      </c>
      <c r="O30">
        <f t="shared" si="8"/>
        <v>68.000000000000682</v>
      </c>
      <c r="P30">
        <f t="shared" si="9"/>
        <v>120.00000000000028</v>
      </c>
      <c r="Q30" s="5">
        <f t="shared" si="10"/>
        <v>-72.000000000000682</v>
      </c>
      <c r="R30" s="12">
        <f t="shared" si="38"/>
        <v>124.99999999999795</v>
      </c>
      <c r="S30" s="6">
        <f t="shared" si="11"/>
        <v>0</v>
      </c>
      <c r="T30" s="5">
        <f t="shared" si="1"/>
        <v>-72.000000000000682</v>
      </c>
      <c r="U30" s="15">
        <f t="shared" si="39"/>
        <v>203.99999999999875</v>
      </c>
      <c r="V30" s="12">
        <f t="shared" si="40"/>
        <v>1</v>
      </c>
      <c r="W30" s="6">
        <f t="shared" si="12"/>
        <v>0</v>
      </c>
      <c r="X30" s="5">
        <f t="shared" si="13"/>
        <v>1</v>
      </c>
      <c r="Y30" s="12">
        <f t="shared" si="14"/>
        <v>25</v>
      </c>
      <c r="Z30" s="12">
        <f t="shared" ref="Z30:Z46" si="51">IF(N30&gt;=($Z$4+$AA$4),$AA$4-$M$3,IF(N30&gt;=$Z$4,-$Z$4-O30,0))</f>
        <v>-98.000000000000682</v>
      </c>
      <c r="AA30" s="12">
        <f t="shared" si="16"/>
        <v>-98.000000000000682</v>
      </c>
      <c r="AB30" s="12">
        <f t="shared" si="41"/>
        <v>277.00000000000142</v>
      </c>
      <c r="AC30" s="6">
        <f t="shared" si="49"/>
        <v>0</v>
      </c>
      <c r="AD30" s="5">
        <f t="shared" si="17"/>
        <v>1</v>
      </c>
      <c r="AE30" s="12">
        <f t="shared" si="3"/>
        <v>-98.000000000000682</v>
      </c>
      <c r="AF30" s="12">
        <f t="shared" si="42"/>
        <v>344.00000000000188</v>
      </c>
      <c r="AG30" s="12">
        <f t="shared" si="18"/>
        <v>1</v>
      </c>
      <c r="AH30" s="6">
        <f t="shared" si="19"/>
        <v>0</v>
      </c>
      <c r="AI30" s="5">
        <v>0</v>
      </c>
      <c r="AJ30" s="12">
        <f t="shared" si="20"/>
        <v>0</v>
      </c>
      <c r="AK30" s="12">
        <f t="shared" si="21"/>
        <v>0</v>
      </c>
      <c r="AL30" s="12">
        <f t="shared" si="4"/>
        <v>0</v>
      </c>
      <c r="AM30" s="6">
        <f t="shared" si="43"/>
        <v>424.00000000000193</v>
      </c>
      <c r="AN30" s="5">
        <f t="shared" si="22"/>
        <v>0</v>
      </c>
      <c r="AO30" s="12">
        <f t="shared" si="44"/>
        <v>491.00000000000239</v>
      </c>
      <c r="AP30" s="12">
        <f t="shared" si="23"/>
        <v>0</v>
      </c>
      <c r="AQ30" s="6">
        <f t="shared" si="24"/>
        <v>0</v>
      </c>
      <c r="AR30" s="5">
        <v>1</v>
      </c>
      <c r="AS30" s="12">
        <f t="shared" si="5"/>
        <v>-98.000000000000682</v>
      </c>
      <c r="AT30" s="12">
        <f t="shared" si="45"/>
        <v>155.00000000000023</v>
      </c>
      <c r="AU30" s="12">
        <f t="shared" si="25"/>
        <v>0</v>
      </c>
      <c r="AV30" s="6">
        <f t="shared" si="26"/>
        <v>1</v>
      </c>
      <c r="AW30" s="5">
        <f t="shared" si="6"/>
        <v>-72.000000000000682</v>
      </c>
      <c r="AX30" s="12">
        <f t="shared" si="46"/>
        <v>211.99999999999795</v>
      </c>
      <c r="AY30" s="12">
        <f t="shared" si="27"/>
        <v>0</v>
      </c>
      <c r="AZ30" s="12">
        <f t="shared" si="28"/>
        <v>1</v>
      </c>
      <c r="BA30" s="5">
        <v>0</v>
      </c>
      <c r="BB30" s="12">
        <f t="shared" si="29"/>
        <v>0</v>
      </c>
      <c r="BC30" s="12">
        <f t="shared" si="30"/>
        <v>0</v>
      </c>
      <c r="BD30" s="6">
        <f t="shared" si="31"/>
        <v>0</v>
      </c>
      <c r="BE30" s="5">
        <f t="shared" si="32"/>
        <v>-72.000000000000682</v>
      </c>
      <c r="BF30" s="12">
        <f t="shared" si="47"/>
        <v>252.99999999999841</v>
      </c>
      <c r="BG30" s="12">
        <f t="shared" si="33"/>
        <v>1</v>
      </c>
      <c r="BH30" s="6">
        <f t="shared" si="34"/>
        <v>0</v>
      </c>
      <c r="BI30" s="5">
        <f t="shared" si="35"/>
        <v>-98.000000000000682</v>
      </c>
      <c r="BJ30" s="12">
        <f t="shared" si="48"/>
        <v>222.00000000000068</v>
      </c>
      <c r="BK30" s="12">
        <f t="shared" si="36"/>
        <v>1</v>
      </c>
      <c r="BL30" s="6">
        <f t="shared" si="37"/>
        <v>0</v>
      </c>
    </row>
    <row r="31" spans="1:64">
      <c r="A31">
        <f t="shared" si="50"/>
        <v>1</v>
      </c>
      <c r="B31" s="2">
        <v>39532</v>
      </c>
      <c r="C31">
        <v>18</v>
      </c>
      <c r="D31">
        <v>101.58</v>
      </c>
      <c r="E31">
        <v>0</v>
      </c>
      <c r="F31">
        <v>108.16</v>
      </c>
      <c r="G31">
        <v>108.16</v>
      </c>
      <c r="H31">
        <v>100.16</v>
      </c>
      <c r="I31">
        <v>108.16</v>
      </c>
      <c r="J31">
        <v>99.1</v>
      </c>
      <c r="K31">
        <v>101.33</v>
      </c>
      <c r="L31">
        <v>1</v>
      </c>
      <c r="M31">
        <v>104.91</v>
      </c>
      <c r="N31">
        <f t="shared" si="7"/>
        <v>657.99999999999977</v>
      </c>
      <c r="O31">
        <f t="shared" si="8"/>
        <v>142.00000000000017</v>
      </c>
      <c r="P31">
        <f t="shared" si="9"/>
        <v>248.0000000000004</v>
      </c>
      <c r="Q31" s="5">
        <f t="shared" si="10"/>
        <v>196</v>
      </c>
      <c r="R31" s="12">
        <f t="shared" si="38"/>
        <v>320.99999999999795</v>
      </c>
      <c r="S31" s="6">
        <f t="shared" si="11"/>
        <v>1</v>
      </c>
      <c r="T31" s="5">
        <f t="shared" si="1"/>
        <v>0</v>
      </c>
      <c r="U31" s="15">
        <f t="shared" si="39"/>
        <v>203.99999999999875</v>
      </c>
      <c r="V31" s="12">
        <f t="shared" si="40"/>
        <v>0</v>
      </c>
      <c r="W31" s="6">
        <f t="shared" si="12"/>
        <v>0</v>
      </c>
      <c r="X31" s="5">
        <f t="shared" si="13"/>
        <v>1</v>
      </c>
      <c r="Y31" s="12">
        <f t="shared" si="14"/>
        <v>657.99999999999977</v>
      </c>
      <c r="Z31" s="12">
        <f t="shared" si="51"/>
        <v>156</v>
      </c>
      <c r="AA31" s="12">
        <f t="shared" si="16"/>
        <v>156</v>
      </c>
      <c r="AB31" s="12">
        <f t="shared" si="41"/>
        <v>433.00000000000142</v>
      </c>
      <c r="AC31" s="6">
        <f t="shared" si="49"/>
        <v>1</v>
      </c>
      <c r="AD31" s="5">
        <f t="shared" si="17"/>
        <v>0</v>
      </c>
      <c r="AE31" s="12">
        <f t="shared" si="3"/>
        <v>0</v>
      </c>
      <c r="AF31" s="12">
        <f t="shared" si="42"/>
        <v>344.00000000000188</v>
      </c>
      <c r="AG31" s="12">
        <f t="shared" si="18"/>
        <v>0</v>
      </c>
      <c r="AH31" s="6">
        <f t="shared" si="19"/>
        <v>0</v>
      </c>
      <c r="AI31" s="5">
        <v>1</v>
      </c>
      <c r="AJ31" s="12">
        <f t="shared" si="20"/>
        <v>156</v>
      </c>
      <c r="AK31" s="12">
        <f t="shared" si="21"/>
        <v>1</v>
      </c>
      <c r="AL31" s="12">
        <f t="shared" si="4"/>
        <v>1</v>
      </c>
      <c r="AM31" s="6">
        <f t="shared" si="43"/>
        <v>580.00000000000193</v>
      </c>
      <c r="AN31" s="5">
        <f t="shared" si="22"/>
        <v>0</v>
      </c>
      <c r="AO31" s="12">
        <f t="shared" si="44"/>
        <v>491.00000000000239</v>
      </c>
      <c r="AP31" s="12">
        <f t="shared" si="23"/>
        <v>0</v>
      </c>
      <c r="AQ31" s="6">
        <f t="shared" si="24"/>
        <v>0</v>
      </c>
      <c r="AR31" s="5">
        <v>0</v>
      </c>
      <c r="AS31" s="12">
        <f t="shared" si="5"/>
        <v>0</v>
      </c>
      <c r="AT31" s="12">
        <f t="shared" si="45"/>
        <v>155.00000000000023</v>
      </c>
      <c r="AU31" s="12">
        <f t="shared" si="25"/>
        <v>0</v>
      </c>
      <c r="AV31" s="6">
        <f t="shared" si="26"/>
        <v>0</v>
      </c>
      <c r="AW31" s="5">
        <f t="shared" si="6"/>
        <v>0</v>
      </c>
      <c r="AX31" s="12">
        <f t="shared" si="46"/>
        <v>211.99999999999795</v>
      </c>
      <c r="AY31" s="12">
        <f t="shared" si="27"/>
        <v>0</v>
      </c>
      <c r="AZ31" s="12">
        <f t="shared" si="28"/>
        <v>0</v>
      </c>
      <c r="BA31" s="5">
        <v>1</v>
      </c>
      <c r="BB31" s="12">
        <f t="shared" si="29"/>
        <v>0</v>
      </c>
      <c r="BC31" s="12">
        <f t="shared" si="30"/>
        <v>0</v>
      </c>
      <c r="BD31" s="6">
        <f t="shared" si="31"/>
        <v>0</v>
      </c>
      <c r="BE31" s="5">
        <f t="shared" si="32"/>
        <v>0</v>
      </c>
      <c r="BF31" s="12">
        <f t="shared" si="47"/>
        <v>252.99999999999841</v>
      </c>
      <c r="BG31" s="12">
        <f t="shared" si="33"/>
        <v>0</v>
      </c>
      <c r="BH31" s="6">
        <f t="shared" si="34"/>
        <v>0</v>
      </c>
      <c r="BI31" s="5">
        <f t="shared" si="35"/>
        <v>0</v>
      </c>
      <c r="BJ31" s="12">
        <f t="shared" si="48"/>
        <v>222.00000000000068</v>
      </c>
      <c r="BK31" s="12">
        <f t="shared" si="36"/>
        <v>0</v>
      </c>
      <c r="BL31" s="6">
        <f t="shared" si="37"/>
        <v>0</v>
      </c>
    </row>
    <row r="32" spans="1:64">
      <c r="A32">
        <f t="shared" si="50"/>
        <v>1</v>
      </c>
      <c r="B32" s="2">
        <v>39535</v>
      </c>
      <c r="C32">
        <v>15</v>
      </c>
      <c r="D32">
        <v>104.91</v>
      </c>
      <c r="E32">
        <v>1</v>
      </c>
      <c r="F32">
        <v>106.01</v>
      </c>
      <c r="G32">
        <v>104.32</v>
      </c>
      <c r="H32">
        <v>106.04</v>
      </c>
      <c r="I32">
        <v>99.1</v>
      </c>
      <c r="J32">
        <v>107.63</v>
      </c>
      <c r="K32">
        <v>104.32</v>
      </c>
      <c r="L32">
        <v>0</v>
      </c>
      <c r="M32">
        <v>105.37</v>
      </c>
      <c r="N32">
        <f t="shared" si="7"/>
        <v>59.000000000000341</v>
      </c>
      <c r="O32">
        <f t="shared" si="8"/>
        <v>113.00000000000097</v>
      </c>
      <c r="P32">
        <f t="shared" si="9"/>
        <v>-271.99999999999989</v>
      </c>
      <c r="Q32" s="5">
        <f t="shared" si="10"/>
        <v>-117.00000000000097</v>
      </c>
      <c r="R32" s="12">
        <f t="shared" si="38"/>
        <v>203.99999999999699</v>
      </c>
      <c r="S32" s="6">
        <f t="shared" si="11"/>
        <v>0</v>
      </c>
      <c r="T32" s="5">
        <f t="shared" si="1"/>
        <v>-117.00000000000097</v>
      </c>
      <c r="U32" s="15">
        <f t="shared" si="39"/>
        <v>86.999999999997783</v>
      </c>
      <c r="V32" s="12">
        <f t="shared" si="40"/>
        <v>1</v>
      </c>
      <c r="W32" s="6">
        <f t="shared" si="12"/>
        <v>0</v>
      </c>
      <c r="X32" s="5">
        <f t="shared" si="13"/>
        <v>1</v>
      </c>
      <c r="Y32" s="12">
        <f t="shared" si="14"/>
        <v>378.00000000000011</v>
      </c>
      <c r="Z32" s="12">
        <f t="shared" si="51"/>
        <v>-143.00000000000097</v>
      </c>
      <c r="AA32" s="12">
        <f t="shared" si="16"/>
        <v>-143.00000000000097</v>
      </c>
      <c r="AB32" s="12">
        <f t="shared" si="41"/>
        <v>290.00000000000045</v>
      </c>
      <c r="AC32" s="6">
        <f t="shared" si="49"/>
        <v>0</v>
      </c>
      <c r="AD32" s="5">
        <f t="shared" si="17"/>
        <v>1</v>
      </c>
      <c r="AE32" s="12">
        <f t="shared" si="3"/>
        <v>-143.00000000000097</v>
      </c>
      <c r="AF32" s="12">
        <f t="shared" si="42"/>
        <v>201.00000000000091</v>
      </c>
      <c r="AG32" s="12">
        <f t="shared" si="18"/>
        <v>1</v>
      </c>
      <c r="AH32" s="6">
        <f t="shared" si="19"/>
        <v>0</v>
      </c>
      <c r="AI32" s="5">
        <v>1</v>
      </c>
      <c r="AJ32" s="12">
        <f t="shared" si="20"/>
        <v>-143.00000000000097</v>
      </c>
      <c r="AK32" s="12">
        <f t="shared" si="21"/>
        <v>0</v>
      </c>
      <c r="AL32" s="12">
        <f t="shared" si="4"/>
        <v>1</v>
      </c>
      <c r="AM32" s="6">
        <f t="shared" si="43"/>
        <v>437.00000000000097</v>
      </c>
      <c r="AN32" s="5">
        <f t="shared" si="22"/>
        <v>-143.00000000000097</v>
      </c>
      <c r="AO32" s="12">
        <f t="shared" si="44"/>
        <v>348.00000000000142</v>
      </c>
      <c r="AP32" s="12">
        <f t="shared" si="23"/>
        <v>1</v>
      </c>
      <c r="AQ32" s="6">
        <f t="shared" si="24"/>
        <v>0</v>
      </c>
      <c r="AR32" s="5">
        <v>0</v>
      </c>
      <c r="AS32" s="12">
        <f t="shared" si="5"/>
        <v>0</v>
      </c>
      <c r="AT32" s="12">
        <f t="shared" si="45"/>
        <v>155.00000000000023</v>
      </c>
      <c r="AU32" s="12">
        <f t="shared" si="25"/>
        <v>0</v>
      </c>
      <c r="AV32" s="6">
        <f t="shared" si="26"/>
        <v>0</v>
      </c>
      <c r="AW32" s="5">
        <f t="shared" si="6"/>
        <v>0</v>
      </c>
      <c r="AX32" s="12">
        <f t="shared" si="46"/>
        <v>211.99999999999795</v>
      </c>
      <c r="AY32" s="12">
        <f t="shared" si="27"/>
        <v>0</v>
      </c>
      <c r="AZ32" s="12">
        <f t="shared" si="28"/>
        <v>0</v>
      </c>
      <c r="BA32" s="5">
        <v>1</v>
      </c>
      <c r="BB32" s="12">
        <f t="shared" si="29"/>
        <v>0</v>
      </c>
      <c r="BC32" s="12">
        <f t="shared" si="30"/>
        <v>0</v>
      </c>
      <c r="BD32" s="6">
        <f t="shared" si="31"/>
        <v>0</v>
      </c>
      <c r="BE32" s="5">
        <f t="shared" si="32"/>
        <v>0</v>
      </c>
      <c r="BF32" s="12">
        <f t="shared" si="47"/>
        <v>252.99999999999841</v>
      </c>
      <c r="BG32" s="12">
        <f t="shared" si="33"/>
        <v>0</v>
      </c>
      <c r="BH32" s="6">
        <f t="shared" si="34"/>
        <v>0</v>
      </c>
      <c r="BI32" s="5">
        <f t="shared" si="35"/>
        <v>0</v>
      </c>
      <c r="BJ32" s="12">
        <f t="shared" si="48"/>
        <v>222.00000000000068</v>
      </c>
      <c r="BK32" s="12">
        <f t="shared" si="36"/>
        <v>0</v>
      </c>
      <c r="BL32" s="6">
        <f t="shared" si="37"/>
        <v>0</v>
      </c>
    </row>
    <row r="33" spans="1:64">
      <c r="A33">
        <f t="shared" si="50"/>
        <v>1</v>
      </c>
      <c r="B33" s="2">
        <v>39538</v>
      </c>
      <c r="C33">
        <v>12</v>
      </c>
      <c r="D33">
        <v>105.37</v>
      </c>
      <c r="E33">
        <v>0</v>
      </c>
      <c r="F33">
        <v>106.74</v>
      </c>
      <c r="G33">
        <v>106.74</v>
      </c>
      <c r="H33">
        <v>104.87</v>
      </c>
      <c r="I33">
        <v>106.74</v>
      </c>
      <c r="J33">
        <v>104.49</v>
      </c>
      <c r="K33">
        <v>101.59</v>
      </c>
      <c r="L33">
        <v>1</v>
      </c>
      <c r="M33">
        <v>102.35</v>
      </c>
      <c r="N33">
        <f t="shared" si="7"/>
        <v>136.99999999999903</v>
      </c>
      <c r="O33">
        <f t="shared" si="8"/>
        <v>50</v>
      </c>
      <c r="P33">
        <f t="shared" si="9"/>
        <v>88.000000000000966</v>
      </c>
      <c r="Q33" s="5">
        <f t="shared" si="10"/>
        <v>-54</v>
      </c>
      <c r="R33" s="12">
        <f t="shared" si="38"/>
        <v>149.99999999999699</v>
      </c>
      <c r="S33" s="6">
        <f t="shared" si="11"/>
        <v>0</v>
      </c>
      <c r="T33" s="5">
        <f t="shared" si="1"/>
        <v>-54</v>
      </c>
      <c r="U33" s="15">
        <f t="shared" si="39"/>
        <v>32.999999999997783</v>
      </c>
      <c r="V33" s="12">
        <f t="shared" si="40"/>
        <v>1</v>
      </c>
      <c r="W33" s="6">
        <f t="shared" si="12"/>
        <v>0</v>
      </c>
      <c r="X33" s="5">
        <f t="shared" si="13"/>
        <v>1</v>
      </c>
      <c r="Y33" s="12">
        <f t="shared" si="14"/>
        <v>136.99999999999903</v>
      </c>
      <c r="Z33" s="12">
        <f t="shared" si="51"/>
        <v>-80</v>
      </c>
      <c r="AA33" s="12">
        <f t="shared" si="16"/>
        <v>-80</v>
      </c>
      <c r="AB33" s="12">
        <f t="shared" si="41"/>
        <v>210.00000000000045</v>
      </c>
      <c r="AC33" s="6">
        <f t="shared" si="49"/>
        <v>0</v>
      </c>
      <c r="AD33" s="5">
        <f t="shared" si="17"/>
        <v>1</v>
      </c>
      <c r="AE33" s="12">
        <f t="shared" si="3"/>
        <v>-80</v>
      </c>
      <c r="AF33" s="12">
        <f t="shared" si="42"/>
        <v>121.00000000000091</v>
      </c>
      <c r="AG33" s="12">
        <f t="shared" si="18"/>
        <v>1</v>
      </c>
      <c r="AH33" s="6">
        <f t="shared" si="19"/>
        <v>0</v>
      </c>
      <c r="AI33" s="5">
        <v>1</v>
      </c>
      <c r="AJ33" s="12">
        <f t="shared" si="20"/>
        <v>-80</v>
      </c>
      <c r="AK33" s="12">
        <f t="shared" si="21"/>
        <v>0</v>
      </c>
      <c r="AL33" s="12">
        <f t="shared" si="4"/>
        <v>1</v>
      </c>
      <c r="AM33" s="6">
        <f t="shared" si="43"/>
        <v>357.00000000000097</v>
      </c>
      <c r="AN33" s="5">
        <f t="shared" si="22"/>
        <v>-80</v>
      </c>
      <c r="AO33" s="12">
        <f t="shared" si="44"/>
        <v>268.00000000000142</v>
      </c>
      <c r="AP33" s="12">
        <f t="shared" si="23"/>
        <v>1</v>
      </c>
      <c r="AQ33" s="6">
        <f t="shared" si="24"/>
        <v>0</v>
      </c>
      <c r="AR33" s="5">
        <v>1</v>
      </c>
      <c r="AS33" s="12">
        <f t="shared" si="5"/>
        <v>-80</v>
      </c>
      <c r="AT33" s="12">
        <f t="shared" si="45"/>
        <v>75.000000000000227</v>
      </c>
      <c r="AU33" s="12">
        <f t="shared" si="25"/>
        <v>0</v>
      </c>
      <c r="AV33" s="6">
        <f t="shared" si="26"/>
        <v>1</v>
      </c>
      <c r="AW33" s="5">
        <f t="shared" si="6"/>
        <v>-54</v>
      </c>
      <c r="AX33" s="12">
        <f t="shared" si="46"/>
        <v>157.99999999999795</v>
      </c>
      <c r="AY33" s="12">
        <f t="shared" si="27"/>
        <v>0</v>
      </c>
      <c r="AZ33" s="12">
        <f t="shared" si="28"/>
        <v>1</v>
      </c>
      <c r="BA33" s="5">
        <v>1</v>
      </c>
      <c r="BB33" s="12">
        <f t="shared" si="29"/>
        <v>-54</v>
      </c>
      <c r="BC33" s="12">
        <f t="shared" si="30"/>
        <v>1</v>
      </c>
      <c r="BD33" s="6">
        <f t="shared" si="31"/>
        <v>0</v>
      </c>
      <c r="BE33" s="5">
        <f t="shared" si="32"/>
        <v>-54</v>
      </c>
      <c r="BF33" s="12">
        <f t="shared" si="47"/>
        <v>198.99999999999841</v>
      </c>
      <c r="BG33" s="12">
        <f t="shared" si="33"/>
        <v>1</v>
      </c>
      <c r="BH33" s="6">
        <f t="shared" si="34"/>
        <v>0</v>
      </c>
      <c r="BI33" s="5">
        <f t="shared" si="35"/>
        <v>-80</v>
      </c>
      <c r="BJ33" s="12">
        <f t="shared" si="48"/>
        <v>142.00000000000068</v>
      </c>
      <c r="BK33" s="12">
        <f t="shared" si="36"/>
        <v>1</v>
      </c>
      <c r="BL33" s="6">
        <f t="shared" si="37"/>
        <v>0</v>
      </c>
    </row>
    <row r="34" spans="1:64">
      <c r="A34">
        <f t="shared" si="50"/>
        <v>1</v>
      </c>
      <c r="B34" s="2">
        <v>39538</v>
      </c>
      <c r="C34">
        <v>15</v>
      </c>
      <c r="D34">
        <v>102.35</v>
      </c>
      <c r="E34">
        <v>1</v>
      </c>
      <c r="F34">
        <v>102.51</v>
      </c>
      <c r="G34">
        <v>100.32</v>
      </c>
      <c r="H34">
        <v>106.26</v>
      </c>
      <c r="I34">
        <v>100.32</v>
      </c>
      <c r="J34">
        <v>106.74</v>
      </c>
      <c r="K34">
        <v>99.54</v>
      </c>
      <c r="L34">
        <v>1</v>
      </c>
      <c r="M34">
        <v>103.7</v>
      </c>
      <c r="N34">
        <f t="shared" si="7"/>
        <v>203.00000000000011</v>
      </c>
      <c r="O34">
        <f t="shared" si="8"/>
        <v>391.00000000000108</v>
      </c>
      <c r="P34">
        <f t="shared" si="9"/>
        <v>-439.00000000000006</v>
      </c>
      <c r="Q34" s="5">
        <f t="shared" si="10"/>
        <v>196</v>
      </c>
      <c r="R34" s="12">
        <f t="shared" si="38"/>
        <v>345.99999999999699</v>
      </c>
      <c r="S34" s="6">
        <f t="shared" si="11"/>
        <v>1</v>
      </c>
      <c r="T34" s="5">
        <f t="shared" si="1"/>
        <v>196</v>
      </c>
      <c r="U34" s="15">
        <f t="shared" si="39"/>
        <v>228.99999999999778</v>
      </c>
      <c r="V34" s="12">
        <f t="shared" si="40"/>
        <v>1</v>
      </c>
      <c r="W34" s="6">
        <f t="shared" si="12"/>
        <v>1</v>
      </c>
      <c r="X34" s="5">
        <f t="shared" si="13"/>
        <v>1</v>
      </c>
      <c r="Y34" s="12">
        <f t="shared" si="14"/>
        <v>51.000000000000512</v>
      </c>
      <c r="Z34" s="12">
        <f t="shared" si="51"/>
        <v>156</v>
      </c>
      <c r="AA34" s="12">
        <f t="shared" si="16"/>
        <v>156</v>
      </c>
      <c r="AB34" s="12">
        <f t="shared" si="41"/>
        <v>366.00000000000045</v>
      </c>
      <c r="AC34" s="6">
        <f t="shared" si="49"/>
        <v>1</v>
      </c>
      <c r="AD34" s="5">
        <f t="shared" si="17"/>
        <v>1</v>
      </c>
      <c r="AE34" s="12">
        <f t="shared" si="3"/>
        <v>156</v>
      </c>
      <c r="AF34" s="12">
        <f t="shared" si="42"/>
        <v>277.00000000000091</v>
      </c>
      <c r="AG34" s="12">
        <f t="shared" si="18"/>
        <v>1</v>
      </c>
      <c r="AH34" s="6">
        <f t="shared" si="19"/>
        <v>1</v>
      </c>
      <c r="AI34" s="5">
        <v>1</v>
      </c>
      <c r="AJ34" s="12">
        <f t="shared" si="20"/>
        <v>156</v>
      </c>
      <c r="AK34" s="12">
        <f t="shared" si="21"/>
        <v>1</v>
      </c>
      <c r="AL34" s="12">
        <f t="shared" si="4"/>
        <v>1</v>
      </c>
      <c r="AM34" s="6">
        <f t="shared" si="43"/>
        <v>513.00000000000091</v>
      </c>
      <c r="AN34" s="5">
        <f t="shared" si="22"/>
        <v>156</v>
      </c>
      <c r="AO34" s="12">
        <f t="shared" si="44"/>
        <v>424.00000000000142</v>
      </c>
      <c r="AP34" s="12">
        <f t="shared" si="23"/>
        <v>1</v>
      </c>
      <c r="AQ34" s="6">
        <f t="shared" si="24"/>
        <v>1</v>
      </c>
      <c r="AR34" s="5">
        <v>1</v>
      </c>
      <c r="AS34" s="12">
        <f t="shared" si="5"/>
        <v>156</v>
      </c>
      <c r="AT34" s="12">
        <f t="shared" si="45"/>
        <v>231.00000000000023</v>
      </c>
      <c r="AU34" s="12">
        <f t="shared" si="25"/>
        <v>1</v>
      </c>
      <c r="AV34" s="6">
        <f t="shared" si="26"/>
        <v>1</v>
      </c>
      <c r="AW34" s="5">
        <f t="shared" si="6"/>
        <v>196</v>
      </c>
      <c r="AX34" s="12">
        <f t="shared" si="46"/>
        <v>353.99999999999795</v>
      </c>
      <c r="AY34" s="12">
        <f t="shared" si="27"/>
        <v>1</v>
      </c>
      <c r="AZ34" s="12">
        <f t="shared" si="28"/>
        <v>1</v>
      </c>
      <c r="BA34" s="5">
        <v>1</v>
      </c>
      <c r="BB34" s="12">
        <f t="shared" si="29"/>
        <v>196</v>
      </c>
      <c r="BC34" s="12">
        <f t="shared" si="30"/>
        <v>1</v>
      </c>
      <c r="BD34" s="6">
        <f t="shared" si="31"/>
        <v>1</v>
      </c>
      <c r="BE34" s="5">
        <f t="shared" si="32"/>
        <v>196</v>
      </c>
      <c r="BF34" s="12">
        <f t="shared" si="47"/>
        <v>394.99999999999841</v>
      </c>
      <c r="BG34" s="12">
        <f t="shared" si="33"/>
        <v>1</v>
      </c>
      <c r="BH34" s="6">
        <f t="shared" si="34"/>
        <v>1</v>
      </c>
      <c r="BI34" s="5">
        <f t="shared" si="35"/>
        <v>156</v>
      </c>
      <c r="BJ34" s="12">
        <f t="shared" si="48"/>
        <v>298.00000000000068</v>
      </c>
      <c r="BK34" s="12">
        <f t="shared" si="36"/>
        <v>1</v>
      </c>
      <c r="BL34" s="6">
        <f t="shared" si="37"/>
        <v>1</v>
      </c>
    </row>
    <row r="35" spans="1:64">
      <c r="A35">
        <f t="shared" si="50"/>
        <v>1</v>
      </c>
      <c r="B35" s="2">
        <v>39540</v>
      </c>
      <c r="C35">
        <v>17</v>
      </c>
      <c r="D35">
        <v>103.7</v>
      </c>
      <c r="E35">
        <v>0</v>
      </c>
      <c r="F35">
        <v>112.16</v>
      </c>
      <c r="G35">
        <v>120</v>
      </c>
      <c r="H35">
        <v>101.51</v>
      </c>
      <c r="I35">
        <v>120</v>
      </c>
      <c r="J35">
        <v>99.82</v>
      </c>
      <c r="K35">
        <v>103.19</v>
      </c>
      <c r="L35">
        <v>1</v>
      </c>
      <c r="M35">
        <v>109.23</v>
      </c>
      <c r="N35">
        <f t="shared" si="7"/>
        <v>1629.9999999999998</v>
      </c>
      <c r="O35">
        <f t="shared" si="8"/>
        <v>218.99999999999977</v>
      </c>
      <c r="P35">
        <f t="shared" si="9"/>
        <v>388.00000000000097</v>
      </c>
      <c r="Q35" s="5">
        <f t="shared" si="10"/>
        <v>196</v>
      </c>
      <c r="R35" s="12">
        <f t="shared" si="38"/>
        <v>541.99999999999704</v>
      </c>
      <c r="S35" s="6">
        <f t="shared" si="11"/>
        <v>1</v>
      </c>
      <c r="T35" s="5">
        <f t="shared" si="1"/>
        <v>196</v>
      </c>
      <c r="U35" s="15">
        <f t="shared" si="39"/>
        <v>424.99999999999778</v>
      </c>
      <c r="V35" s="12">
        <f t="shared" si="40"/>
        <v>1</v>
      </c>
      <c r="W35" s="6">
        <f t="shared" si="12"/>
        <v>1</v>
      </c>
      <c r="X35" s="5">
        <f t="shared" si="13"/>
        <v>1</v>
      </c>
      <c r="Y35" s="12">
        <f t="shared" si="14"/>
        <v>845.99999999999932</v>
      </c>
      <c r="Z35" s="12">
        <f t="shared" si="51"/>
        <v>156</v>
      </c>
      <c r="AA35" s="12">
        <f t="shared" si="16"/>
        <v>156</v>
      </c>
      <c r="AB35" s="12">
        <f t="shared" si="41"/>
        <v>522.00000000000045</v>
      </c>
      <c r="AC35" s="6">
        <f t="shared" si="49"/>
        <v>1</v>
      </c>
      <c r="AD35" s="5">
        <f t="shared" si="17"/>
        <v>1</v>
      </c>
      <c r="AE35" s="12">
        <f t="shared" si="3"/>
        <v>156</v>
      </c>
      <c r="AF35" s="12">
        <f t="shared" si="42"/>
        <v>433.00000000000091</v>
      </c>
      <c r="AG35" s="12">
        <f t="shared" si="18"/>
        <v>1</v>
      </c>
      <c r="AH35" s="6">
        <f t="shared" si="19"/>
        <v>1</v>
      </c>
      <c r="AI35" s="5">
        <v>1</v>
      </c>
      <c r="AJ35" s="12">
        <f t="shared" si="20"/>
        <v>156</v>
      </c>
      <c r="AK35" s="12">
        <f t="shared" si="21"/>
        <v>1</v>
      </c>
      <c r="AL35" s="12">
        <f t="shared" si="4"/>
        <v>1</v>
      </c>
      <c r="AM35" s="6">
        <f t="shared" si="43"/>
        <v>669.00000000000091</v>
      </c>
      <c r="AN35" s="5">
        <f t="shared" si="22"/>
        <v>156</v>
      </c>
      <c r="AO35" s="12">
        <f t="shared" si="44"/>
        <v>580.00000000000136</v>
      </c>
      <c r="AP35" s="12">
        <f t="shared" si="23"/>
        <v>1</v>
      </c>
      <c r="AQ35" s="6">
        <f t="shared" si="24"/>
        <v>1</v>
      </c>
      <c r="AR35" s="5">
        <v>1</v>
      </c>
      <c r="AS35" s="12">
        <f t="shared" si="5"/>
        <v>156</v>
      </c>
      <c r="AT35" s="12">
        <f t="shared" si="45"/>
        <v>387.00000000000023</v>
      </c>
      <c r="AU35" s="12">
        <f t="shared" si="25"/>
        <v>1</v>
      </c>
      <c r="AV35" s="6">
        <f t="shared" si="26"/>
        <v>1</v>
      </c>
      <c r="AW35" s="5">
        <f t="shared" si="6"/>
        <v>196</v>
      </c>
      <c r="AX35" s="12">
        <f t="shared" si="46"/>
        <v>549.99999999999795</v>
      </c>
      <c r="AY35" s="12">
        <f t="shared" si="27"/>
        <v>1</v>
      </c>
      <c r="AZ35" s="12">
        <f t="shared" si="28"/>
        <v>1</v>
      </c>
      <c r="BA35" s="5">
        <v>1</v>
      </c>
      <c r="BB35" s="12">
        <f t="shared" si="29"/>
        <v>196</v>
      </c>
      <c r="BC35" s="12">
        <f t="shared" si="30"/>
        <v>1</v>
      </c>
      <c r="BD35" s="6">
        <f t="shared" si="31"/>
        <v>1</v>
      </c>
      <c r="BE35" s="5">
        <f t="shared" si="32"/>
        <v>196</v>
      </c>
      <c r="BF35" s="12">
        <f t="shared" si="47"/>
        <v>590.99999999999841</v>
      </c>
      <c r="BG35" s="12">
        <f t="shared" si="33"/>
        <v>1</v>
      </c>
      <c r="BH35" s="6">
        <f t="shared" si="34"/>
        <v>1</v>
      </c>
      <c r="BI35" s="5">
        <f t="shared" si="35"/>
        <v>156</v>
      </c>
      <c r="BJ35" s="12">
        <f t="shared" si="48"/>
        <v>454.00000000000068</v>
      </c>
      <c r="BK35" s="12">
        <f t="shared" si="36"/>
        <v>1</v>
      </c>
      <c r="BL35" s="6">
        <f t="shared" si="37"/>
        <v>1</v>
      </c>
    </row>
    <row r="36" spans="1:64">
      <c r="A36">
        <f t="shared" si="50"/>
        <v>1</v>
      </c>
      <c r="B36" s="2">
        <v>39548</v>
      </c>
      <c r="C36">
        <v>15</v>
      </c>
      <c r="D36">
        <v>109.23</v>
      </c>
      <c r="E36">
        <v>1</v>
      </c>
      <c r="F36">
        <v>110.09</v>
      </c>
      <c r="G36">
        <v>108.76</v>
      </c>
      <c r="H36">
        <v>110.48</v>
      </c>
      <c r="I36">
        <v>108.76</v>
      </c>
      <c r="J36">
        <v>112</v>
      </c>
      <c r="K36">
        <v>108.76</v>
      </c>
      <c r="L36">
        <v>1</v>
      </c>
      <c r="M36">
        <v>109.9</v>
      </c>
      <c r="N36">
        <f t="shared" si="7"/>
        <v>46.999999999999886</v>
      </c>
      <c r="O36">
        <f t="shared" si="8"/>
        <v>125</v>
      </c>
      <c r="P36">
        <f t="shared" si="9"/>
        <v>-276.9999999999996</v>
      </c>
      <c r="Q36" s="5">
        <f t="shared" si="10"/>
        <v>-129</v>
      </c>
      <c r="R36" s="12">
        <f t="shared" si="38"/>
        <v>412.99999999999704</v>
      </c>
      <c r="S36" s="6">
        <f t="shared" si="11"/>
        <v>0</v>
      </c>
      <c r="T36" s="5">
        <f t="shared" si="1"/>
        <v>-129</v>
      </c>
      <c r="U36" s="15">
        <f t="shared" si="39"/>
        <v>295.99999999999778</v>
      </c>
      <c r="V36" s="12">
        <f t="shared" si="40"/>
        <v>1</v>
      </c>
      <c r="W36" s="6">
        <f t="shared" si="12"/>
        <v>0</v>
      </c>
      <c r="X36" s="5">
        <f t="shared" si="13"/>
        <v>1</v>
      </c>
      <c r="Y36" s="12">
        <f t="shared" si="14"/>
        <v>81.000000000000227</v>
      </c>
      <c r="Z36" s="12">
        <f t="shared" si="51"/>
        <v>-155</v>
      </c>
      <c r="AA36" s="12">
        <f t="shared" si="16"/>
        <v>-155</v>
      </c>
      <c r="AB36" s="12">
        <f t="shared" si="41"/>
        <v>367.00000000000045</v>
      </c>
      <c r="AC36" s="6">
        <f t="shared" si="49"/>
        <v>0</v>
      </c>
      <c r="AD36" s="5">
        <f t="shared" si="17"/>
        <v>1</v>
      </c>
      <c r="AE36" s="12">
        <f t="shared" si="3"/>
        <v>-155</v>
      </c>
      <c r="AF36" s="12">
        <f t="shared" si="42"/>
        <v>278.00000000000091</v>
      </c>
      <c r="AG36" s="12">
        <f t="shared" si="18"/>
        <v>1</v>
      </c>
      <c r="AH36" s="6">
        <f t="shared" si="19"/>
        <v>0</v>
      </c>
      <c r="AI36" s="5">
        <v>1</v>
      </c>
      <c r="AJ36" s="12">
        <f t="shared" si="20"/>
        <v>-155</v>
      </c>
      <c r="AK36" s="12">
        <f t="shared" si="21"/>
        <v>0</v>
      </c>
      <c r="AL36" s="12">
        <f t="shared" si="4"/>
        <v>1</v>
      </c>
      <c r="AM36" s="6">
        <f t="shared" si="43"/>
        <v>514.00000000000091</v>
      </c>
      <c r="AN36" s="5">
        <f t="shared" si="22"/>
        <v>-155</v>
      </c>
      <c r="AO36" s="12">
        <f t="shared" si="44"/>
        <v>425.00000000000136</v>
      </c>
      <c r="AP36" s="12">
        <f t="shared" si="23"/>
        <v>1</v>
      </c>
      <c r="AQ36" s="6">
        <f t="shared" si="24"/>
        <v>0</v>
      </c>
      <c r="AR36" s="5">
        <v>0</v>
      </c>
      <c r="AS36" s="12">
        <f t="shared" si="5"/>
        <v>0</v>
      </c>
      <c r="AT36" s="12">
        <f t="shared" si="45"/>
        <v>387.00000000000023</v>
      </c>
      <c r="AU36" s="12">
        <f t="shared" si="25"/>
        <v>0</v>
      </c>
      <c r="AV36" s="6">
        <f t="shared" si="26"/>
        <v>0</v>
      </c>
      <c r="AW36" s="5">
        <f t="shared" si="6"/>
        <v>0</v>
      </c>
      <c r="AX36" s="12">
        <f t="shared" si="46"/>
        <v>549.99999999999795</v>
      </c>
      <c r="AY36" s="12">
        <f t="shared" si="27"/>
        <v>0</v>
      </c>
      <c r="AZ36" s="12">
        <f t="shared" si="28"/>
        <v>0</v>
      </c>
      <c r="BA36" s="5">
        <v>1</v>
      </c>
      <c r="BB36" s="12">
        <f t="shared" si="29"/>
        <v>0</v>
      </c>
      <c r="BC36" s="12">
        <f t="shared" si="30"/>
        <v>0</v>
      </c>
      <c r="BD36" s="6">
        <f t="shared" si="31"/>
        <v>0</v>
      </c>
      <c r="BE36" s="5">
        <f t="shared" si="32"/>
        <v>0</v>
      </c>
      <c r="BF36" s="12">
        <f t="shared" si="47"/>
        <v>590.99999999999841</v>
      </c>
      <c r="BG36" s="12">
        <f t="shared" si="33"/>
        <v>0</v>
      </c>
      <c r="BH36" s="6">
        <f t="shared" si="34"/>
        <v>0</v>
      </c>
      <c r="BI36" s="5">
        <f t="shared" si="35"/>
        <v>0</v>
      </c>
      <c r="BJ36" s="12">
        <f t="shared" si="48"/>
        <v>454.00000000000068</v>
      </c>
      <c r="BK36" s="12">
        <f t="shared" si="36"/>
        <v>0</v>
      </c>
      <c r="BL36" s="6">
        <f t="shared" si="37"/>
        <v>0</v>
      </c>
    </row>
    <row r="37" spans="1:64">
      <c r="A37">
        <f t="shared" si="50"/>
        <v>1</v>
      </c>
      <c r="B37" s="2">
        <v>39548</v>
      </c>
      <c r="C37">
        <v>16</v>
      </c>
      <c r="D37">
        <v>109.9</v>
      </c>
      <c r="E37">
        <v>0</v>
      </c>
      <c r="F37">
        <v>111</v>
      </c>
      <c r="G37">
        <v>120</v>
      </c>
      <c r="H37">
        <v>108.76</v>
      </c>
      <c r="I37">
        <v>120</v>
      </c>
      <c r="J37">
        <v>11.82</v>
      </c>
      <c r="K37">
        <v>109.09</v>
      </c>
      <c r="L37">
        <v>0</v>
      </c>
      <c r="M37">
        <v>109.57</v>
      </c>
      <c r="N37">
        <f t="shared" si="7"/>
        <v>1009.9999999999994</v>
      </c>
      <c r="O37">
        <f t="shared" si="8"/>
        <v>114.00000000000006</v>
      </c>
      <c r="P37">
        <f t="shared" si="9"/>
        <v>9808.0000000000018</v>
      </c>
      <c r="Q37" s="5">
        <f t="shared" si="10"/>
        <v>196</v>
      </c>
      <c r="R37" s="12">
        <f t="shared" si="38"/>
        <v>608.99999999999704</v>
      </c>
      <c r="S37" s="6">
        <f t="shared" si="11"/>
        <v>1</v>
      </c>
      <c r="T37" s="5">
        <f t="shared" si="1"/>
        <v>196</v>
      </c>
      <c r="U37" s="15">
        <f t="shared" si="39"/>
        <v>491.99999999999778</v>
      </c>
      <c r="V37" s="12">
        <f t="shared" si="40"/>
        <v>1</v>
      </c>
      <c r="W37" s="6">
        <f t="shared" si="12"/>
        <v>1</v>
      </c>
      <c r="X37" s="5">
        <f t="shared" si="13"/>
        <v>1</v>
      </c>
      <c r="Y37" s="12">
        <f t="shared" si="14"/>
        <v>109.99999999999943</v>
      </c>
      <c r="Z37" s="12">
        <f t="shared" si="51"/>
        <v>156</v>
      </c>
      <c r="AA37" s="12">
        <f t="shared" si="16"/>
        <v>156</v>
      </c>
      <c r="AB37" s="12">
        <f t="shared" si="41"/>
        <v>523.00000000000045</v>
      </c>
      <c r="AC37" s="6">
        <f t="shared" si="49"/>
        <v>1</v>
      </c>
      <c r="AD37" s="5">
        <f t="shared" si="17"/>
        <v>1</v>
      </c>
      <c r="AE37" s="12">
        <f t="shared" si="3"/>
        <v>156</v>
      </c>
      <c r="AF37" s="12">
        <f t="shared" si="42"/>
        <v>434.00000000000091</v>
      </c>
      <c r="AG37" s="12">
        <f t="shared" si="18"/>
        <v>1</v>
      </c>
      <c r="AH37" s="6">
        <f t="shared" si="19"/>
        <v>1</v>
      </c>
      <c r="AI37" s="5">
        <v>0</v>
      </c>
      <c r="AJ37" s="12">
        <f t="shared" si="20"/>
        <v>0</v>
      </c>
      <c r="AK37" s="12">
        <f t="shared" si="21"/>
        <v>0</v>
      </c>
      <c r="AL37" s="12">
        <f t="shared" si="4"/>
        <v>0</v>
      </c>
      <c r="AM37" s="6">
        <f t="shared" si="43"/>
        <v>514.00000000000091</v>
      </c>
      <c r="AN37" s="5">
        <f t="shared" si="22"/>
        <v>0</v>
      </c>
      <c r="AO37" s="12">
        <f t="shared" si="44"/>
        <v>425.00000000000136</v>
      </c>
      <c r="AP37" s="12">
        <f t="shared" si="23"/>
        <v>0</v>
      </c>
      <c r="AQ37" s="6">
        <f t="shared" si="24"/>
        <v>0</v>
      </c>
      <c r="AR37" s="5">
        <v>1</v>
      </c>
      <c r="AS37" s="12">
        <f t="shared" si="5"/>
        <v>156</v>
      </c>
      <c r="AT37" s="12">
        <f t="shared" si="45"/>
        <v>543.00000000000023</v>
      </c>
      <c r="AU37" s="12">
        <f t="shared" si="25"/>
        <v>1</v>
      </c>
      <c r="AV37" s="6">
        <f t="shared" si="26"/>
        <v>1</v>
      </c>
      <c r="AW37" s="5">
        <f t="shared" si="6"/>
        <v>196</v>
      </c>
      <c r="AX37" s="12">
        <f t="shared" si="46"/>
        <v>745.99999999999795</v>
      </c>
      <c r="AY37" s="12">
        <f t="shared" si="27"/>
        <v>1</v>
      </c>
      <c r="AZ37" s="12">
        <f t="shared" si="28"/>
        <v>1</v>
      </c>
      <c r="BA37" s="5">
        <v>0</v>
      </c>
      <c r="BB37" s="12">
        <f t="shared" si="29"/>
        <v>0</v>
      </c>
      <c r="BC37" s="12">
        <f t="shared" si="30"/>
        <v>0</v>
      </c>
      <c r="BD37" s="6">
        <f t="shared" si="31"/>
        <v>0</v>
      </c>
      <c r="BE37" s="5">
        <f t="shared" si="32"/>
        <v>196</v>
      </c>
      <c r="BF37" s="12">
        <f t="shared" si="47"/>
        <v>786.99999999999841</v>
      </c>
      <c r="BG37" s="12">
        <f t="shared" si="33"/>
        <v>1</v>
      </c>
      <c r="BH37" s="6">
        <f t="shared" si="34"/>
        <v>1</v>
      </c>
      <c r="BI37" s="5">
        <f t="shared" si="35"/>
        <v>156</v>
      </c>
      <c r="BJ37" s="12">
        <f t="shared" si="48"/>
        <v>610.00000000000068</v>
      </c>
      <c r="BK37" s="12">
        <f t="shared" si="36"/>
        <v>1</v>
      </c>
      <c r="BL37" s="6">
        <f t="shared" si="37"/>
        <v>1</v>
      </c>
    </row>
    <row r="38" spans="1:64">
      <c r="A38">
        <f t="shared" si="50"/>
        <v>1</v>
      </c>
      <c r="B38" s="2">
        <v>39549</v>
      </c>
      <c r="C38">
        <v>0</v>
      </c>
      <c r="D38">
        <v>109.57</v>
      </c>
      <c r="E38">
        <v>1</v>
      </c>
      <c r="F38">
        <v>109.91</v>
      </c>
      <c r="G38">
        <v>109.49</v>
      </c>
      <c r="H38">
        <v>110.42</v>
      </c>
      <c r="I38">
        <v>109.49</v>
      </c>
      <c r="J38">
        <v>110.62</v>
      </c>
      <c r="K38">
        <v>109.47</v>
      </c>
      <c r="L38">
        <v>1</v>
      </c>
      <c r="M38">
        <v>109.89</v>
      </c>
      <c r="N38">
        <f t="shared" si="7"/>
        <v>7.9999999999998295</v>
      </c>
      <c r="O38">
        <f t="shared" si="8"/>
        <v>85.000000000000853</v>
      </c>
      <c r="P38">
        <f t="shared" si="9"/>
        <v>-105.00000000000114</v>
      </c>
      <c r="Q38" s="5">
        <f t="shared" si="10"/>
        <v>-89.000000000000853</v>
      </c>
      <c r="R38" s="12">
        <f t="shared" si="38"/>
        <v>519.99999999999613</v>
      </c>
      <c r="S38" s="6">
        <f t="shared" si="11"/>
        <v>0</v>
      </c>
      <c r="T38" s="5">
        <f t="shared" si="1"/>
        <v>0</v>
      </c>
      <c r="U38" s="15">
        <f t="shared" si="39"/>
        <v>491.99999999999778</v>
      </c>
      <c r="V38" s="12">
        <f t="shared" si="40"/>
        <v>0</v>
      </c>
      <c r="W38" s="6">
        <f t="shared" si="12"/>
        <v>0</v>
      </c>
      <c r="X38" s="5">
        <f t="shared" si="13"/>
        <v>0</v>
      </c>
      <c r="Y38" s="12">
        <f t="shared" si="14"/>
        <v>81.000000000000227</v>
      </c>
      <c r="Z38" s="12">
        <f t="shared" si="51"/>
        <v>0</v>
      </c>
      <c r="AA38" s="12">
        <f t="shared" si="16"/>
        <v>0</v>
      </c>
      <c r="AB38" s="12">
        <f t="shared" si="41"/>
        <v>523.00000000000045</v>
      </c>
      <c r="AC38" s="6">
        <f t="shared" si="49"/>
        <v>0</v>
      </c>
      <c r="AD38" s="5">
        <f t="shared" si="17"/>
        <v>0</v>
      </c>
      <c r="AE38" s="12">
        <f t="shared" si="3"/>
        <v>0</v>
      </c>
      <c r="AF38" s="12">
        <f t="shared" si="42"/>
        <v>434.00000000000091</v>
      </c>
      <c r="AG38" s="12">
        <f t="shared" si="18"/>
        <v>0</v>
      </c>
      <c r="AH38" s="6">
        <f t="shared" si="19"/>
        <v>0</v>
      </c>
      <c r="AI38" s="5">
        <v>1</v>
      </c>
      <c r="AJ38" s="12">
        <f t="shared" si="20"/>
        <v>0</v>
      </c>
      <c r="AK38" s="12">
        <f t="shared" si="21"/>
        <v>0</v>
      </c>
      <c r="AL38" s="12">
        <f t="shared" si="4"/>
        <v>0</v>
      </c>
      <c r="AM38" s="6">
        <f t="shared" si="43"/>
        <v>514.00000000000091</v>
      </c>
      <c r="AN38" s="5">
        <f t="shared" si="22"/>
        <v>0</v>
      </c>
      <c r="AO38" s="12">
        <f t="shared" si="44"/>
        <v>425.00000000000136</v>
      </c>
      <c r="AP38" s="12">
        <f t="shared" si="23"/>
        <v>0</v>
      </c>
      <c r="AQ38" s="6">
        <f t="shared" si="24"/>
        <v>0</v>
      </c>
      <c r="AR38" s="5">
        <v>0</v>
      </c>
      <c r="AS38" s="12">
        <f t="shared" si="5"/>
        <v>0</v>
      </c>
      <c r="AT38" s="12">
        <f t="shared" si="45"/>
        <v>543.00000000000023</v>
      </c>
      <c r="AU38" s="12">
        <f t="shared" si="25"/>
        <v>0</v>
      </c>
      <c r="AV38" s="6">
        <f t="shared" si="26"/>
        <v>0</v>
      </c>
      <c r="AW38" s="5">
        <f t="shared" si="6"/>
        <v>0</v>
      </c>
      <c r="AX38" s="12">
        <f t="shared" si="46"/>
        <v>745.99999999999795</v>
      </c>
      <c r="AY38" s="12">
        <f t="shared" si="27"/>
        <v>0</v>
      </c>
      <c r="AZ38" s="12">
        <f t="shared" si="28"/>
        <v>0</v>
      </c>
      <c r="BA38" s="5">
        <v>1</v>
      </c>
      <c r="BB38" s="12">
        <f t="shared" si="29"/>
        <v>0</v>
      </c>
      <c r="BC38" s="12">
        <f t="shared" si="30"/>
        <v>0</v>
      </c>
      <c r="BD38" s="6">
        <f t="shared" si="31"/>
        <v>0</v>
      </c>
      <c r="BE38" s="5">
        <f t="shared" si="32"/>
        <v>0</v>
      </c>
      <c r="BF38" s="12">
        <f t="shared" si="47"/>
        <v>786.99999999999841</v>
      </c>
      <c r="BG38" s="12">
        <f t="shared" si="33"/>
        <v>0</v>
      </c>
      <c r="BH38" s="6">
        <f t="shared" si="34"/>
        <v>0</v>
      </c>
      <c r="BI38" s="5">
        <f t="shared" si="35"/>
        <v>0</v>
      </c>
      <c r="BJ38" s="12">
        <f t="shared" si="48"/>
        <v>610.00000000000068</v>
      </c>
      <c r="BK38" s="12">
        <f t="shared" si="36"/>
        <v>0</v>
      </c>
      <c r="BL38" s="6">
        <f t="shared" si="37"/>
        <v>0</v>
      </c>
    </row>
    <row r="39" spans="1:64">
      <c r="A39">
        <f t="shared" si="50"/>
        <v>1</v>
      </c>
      <c r="B39" s="2">
        <v>39549</v>
      </c>
      <c r="C39">
        <v>6</v>
      </c>
      <c r="D39">
        <v>109.89</v>
      </c>
      <c r="E39">
        <v>0</v>
      </c>
      <c r="F39">
        <v>110.79</v>
      </c>
      <c r="G39">
        <v>110.79</v>
      </c>
      <c r="H39">
        <v>109.59</v>
      </c>
      <c r="I39">
        <v>110.79</v>
      </c>
      <c r="J39">
        <v>109.95</v>
      </c>
      <c r="K39">
        <v>109.08</v>
      </c>
      <c r="L39">
        <v>0</v>
      </c>
      <c r="M39">
        <v>109.63</v>
      </c>
      <c r="N39">
        <f t="shared" si="7"/>
        <v>90.000000000000568</v>
      </c>
      <c r="O39">
        <f t="shared" si="8"/>
        <v>29.999999999999716</v>
      </c>
      <c r="P39">
        <f t="shared" si="9"/>
        <v>-6.0000000000002274</v>
      </c>
      <c r="Q39" s="5">
        <f t="shared" si="10"/>
        <v>-33.999999999999716</v>
      </c>
      <c r="R39" s="12">
        <f t="shared" si="38"/>
        <v>485.99999999999642</v>
      </c>
      <c r="S39" s="6">
        <f t="shared" si="11"/>
        <v>0</v>
      </c>
      <c r="T39" s="5">
        <f t="shared" si="1"/>
        <v>-33.999999999999716</v>
      </c>
      <c r="U39" s="15">
        <f t="shared" si="39"/>
        <v>457.99999999999807</v>
      </c>
      <c r="V39" s="12">
        <f t="shared" si="40"/>
        <v>1</v>
      </c>
      <c r="W39" s="6">
        <f t="shared" si="12"/>
        <v>0</v>
      </c>
      <c r="X39" s="5">
        <f t="shared" si="13"/>
        <v>1</v>
      </c>
      <c r="Y39" s="12">
        <f t="shared" si="14"/>
        <v>90.000000000000568</v>
      </c>
      <c r="Z39" s="12">
        <f t="shared" si="51"/>
        <v>-59.999999999999716</v>
      </c>
      <c r="AA39" s="12">
        <f t="shared" si="16"/>
        <v>-59.999999999999716</v>
      </c>
      <c r="AB39" s="12">
        <f t="shared" si="41"/>
        <v>463.00000000000074</v>
      </c>
      <c r="AC39" s="6">
        <f t="shared" si="49"/>
        <v>0</v>
      </c>
      <c r="AD39" s="5">
        <f t="shared" si="17"/>
        <v>1</v>
      </c>
      <c r="AE39" s="12">
        <f t="shared" si="3"/>
        <v>-59.999999999999716</v>
      </c>
      <c r="AF39" s="12">
        <f t="shared" si="42"/>
        <v>374.00000000000119</v>
      </c>
      <c r="AG39" s="12">
        <f t="shared" si="18"/>
        <v>1</v>
      </c>
      <c r="AH39" s="6">
        <f t="shared" si="19"/>
        <v>0</v>
      </c>
      <c r="AI39" s="5">
        <v>1</v>
      </c>
      <c r="AJ39" s="12">
        <f t="shared" si="20"/>
        <v>-59.999999999999716</v>
      </c>
      <c r="AK39" s="12">
        <f t="shared" si="21"/>
        <v>0</v>
      </c>
      <c r="AL39" s="12">
        <f t="shared" si="4"/>
        <v>1</v>
      </c>
      <c r="AM39" s="6">
        <f t="shared" si="43"/>
        <v>454.00000000000119</v>
      </c>
      <c r="AN39" s="5">
        <f t="shared" si="22"/>
        <v>-59.999999999999716</v>
      </c>
      <c r="AO39" s="12">
        <f t="shared" si="44"/>
        <v>365.00000000000165</v>
      </c>
      <c r="AP39" s="12">
        <f t="shared" si="23"/>
        <v>1</v>
      </c>
      <c r="AQ39" s="6">
        <f t="shared" si="24"/>
        <v>0</v>
      </c>
      <c r="AR39" s="5">
        <v>1</v>
      </c>
      <c r="AS39" s="12">
        <f t="shared" si="5"/>
        <v>-59.999999999999716</v>
      </c>
      <c r="AT39" s="12">
        <f t="shared" si="45"/>
        <v>483.00000000000051</v>
      </c>
      <c r="AU39" s="12">
        <f t="shared" si="25"/>
        <v>0</v>
      </c>
      <c r="AV39" s="6">
        <f t="shared" si="26"/>
        <v>1</v>
      </c>
      <c r="AW39" s="5">
        <f t="shared" si="6"/>
        <v>-33.999999999999716</v>
      </c>
      <c r="AX39" s="12">
        <f t="shared" si="46"/>
        <v>711.99999999999818</v>
      </c>
      <c r="AY39" s="12">
        <f t="shared" si="27"/>
        <v>0</v>
      </c>
      <c r="AZ39" s="12">
        <f t="shared" si="28"/>
        <v>1</v>
      </c>
      <c r="BA39" s="5">
        <v>0</v>
      </c>
      <c r="BB39" s="12">
        <f t="shared" si="29"/>
        <v>0</v>
      </c>
      <c r="BC39" s="12">
        <f t="shared" si="30"/>
        <v>0</v>
      </c>
      <c r="BD39" s="6">
        <f t="shared" si="31"/>
        <v>0</v>
      </c>
      <c r="BE39" s="5">
        <f t="shared" si="32"/>
        <v>-33.999999999999716</v>
      </c>
      <c r="BF39" s="12">
        <f t="shared" si="47"/>
        <v>752.99999999999864</v>
      </c>
      <c r="BG39" s="12">
        <f t="shared" si="33"/>
        <v>1</v>
      </c>
      <c r="BH39" s="6">
        <f t="shared" si="34"/>
        <v>0</v>
      </c>
      <c r="BI39" s="5">
        <f t="shared" si="35"/>
        <v>-59.999999999999716</v>
      </c>
      <c r="BJ39" s="12">
        <f t="shared" si="48"/>
        <v>550.00000000000091</v>
      </c>
      <c r="BK39" s="12">
        <f t="shared" si="36"/>
        <v>1</v>
      </c>
      <c r="BL39" s="6">
        <f t="shared" si="37"/>
        <v>0</v>
      </c>
    </row>
    <row r="40" spans="1:64">
      <c r="A40">
        <f t="shared" si="50"/>
        <v>1</v>
      </c>
      <c r="B40" s="2">
        <v>39549</v>
      </c>
      <c r="C40">
        <v>13</v>
      </c>
      <c r="D40">
        <v>109.63</v>
      </c>
      <c r="E40">
        <v>1</v>
      </c>
      <c r="F40">
        <v>110.39</v>
      </c>
      <c r="G40">
        <v>108.91</v>
      </c>
      <c r="H40">
        <v>110.47</v>
      </c>
      <c r="I40">
        <v>108.91</v>
      </c>
      <c r="J40">
        <v>110.79</v>
      </c>
      <c r="K40">
        <v>108.98</v>
      </c>
      <c r="L40">
        <v>1</v>
      </c>
      <c r="M40">
        <v>110.27</v>
      </c>
      <c r="N40">
        <f t="shared" si="7"/>
        <v>71.999999999999886</v>
      </c>
      <c r="O40">
        <f t="shared" si="8"/>
        <v>84.000000000000341</v>
      </c>
      <c r="P40">
        <f t="shared" si="9"/>
        <v>-116.00000000000108</v>
      </c>
      <c r="Q40" s="5">
        <f t="shared" si="10"/>
        <v>-88.000000000000341</v>
      </c>
      <c r="R40" s="12">
        <f t="shared" si="38"/>
        <v>397.99999999999608</v>
      </c>
      <c r="S40" s="6">
        <f t="shared" si="11"/>
        <v>0</v>
      </c>
      <c r="T40" s="5">
        <f t="shared" si="1"/>
        <v>-88.000000000000341</v>
      </c>
      <c r="U40" s="15">
        <f t="shared" si="39"/>
        <v>369.99999999999773</v>
      </c>
      <c r="V40" s="12">
        <f t="shared" si="40"/>
        <v>1</v>
      </c>
      <c r="W40" s="6">
        <f t="shared" si="12"/>
        <v>0</v>
      </c>
      <c r="X40" s="5">
        <f t="shared" si="13"/>
        <v>1</v>
      </c>
      <c r="Y40" s="12">
        <f t="shared" si="14"/>
        <v>75.999999999999091</v>
      </c>
      <c r="Z40" s="12">
        <f t="shared" si="51"/>
        <v>-114.00000000000034</v>
      </c>
      <c r="AA40" s="12">
        <f t="shared" si="16"/>
        <v>-114.00000000000034</v>
      </c>
      <c r="AB40" s="12">
        <f t="shared" si="41"/>
        <v>349.0000000000004</v>
      </c>
      <c r="AC40" s="6">
        <f t="shared" si="49"/>
        <v>0</v>
      </c>
      <c r="AD40" s="5">
        <f t="shared" si="17"/>
        <v>1</v>
      </c>
      <c r="AE40" s="12">
        <f t="shared" si="3"/>
        <v>-114.00000000000034</v>
      </c>
      <c r="AF40" s="12">
        <f t="shared" si="42"/>
        <v>260.00000000000085</v>
      </c>
      <c r="AG40" s="12">
        <f t="shared" si="18"/>
        <v>1</v>
      </c>
      <c r="AH40" s="6">
        <f t="shared" si="19"/>
        <v>0</v>
      </c>
      <c r="AI40" s="5">
        <v>1</v>
      </c>
      <c r="AJ40" s="12">
        <f t="shared" si="20"/>
        <v>-114.00000000000034</v>
      </c>
      <c r="AK40" s="12">
        <f t="shared" si="21"/>
        <v>0</v>
      </c>
      <c r="AL40" s="12">
        <f t="shared" si="4"/>
        <v>1</v>
      </c>
      <c r="AM40" s="6">
        <f t="shared" si="43"/>
        <v>340.00000000000085</v>
      </c>
      <c r="AN40" s="5">
        <f t="shared" si="22"/>
        <v>-114.00000000000034</v>
      </c>
      <c r="AO40" s="12">
        <f t="shared" si="44"/>
        <v>251.00000000000131</v>
      </c>
      <c r="AP40" s="12">
        <f t="shared" si="23"/>
        <v>1</v>
      </c>
      <c r="AQ40" s="6">
        <f t="shared" si="24"/>
        <v>0</v>
      </c>
      <c r="AR40" s="5">
        <v>0</v>
      </c>
      <c r="AS40" s="12">
        <f t="shared" si="5"/>
        <v>0</v>
      </c>
      <c r="AT40" s="12">
        <f t="shared" si="45"/>
        <v>483.00000000000051</v>
      </c>
      <c r="AU40" s="12">
        <f t="shared" si="25"/>
        <v>0</v>
      </c>
      <c r="AV40" s="6">
        <f t="shared" si="26"/>
        <v>0</v>
      </c>
      <c r="AW40" s="5">
        <f t="shared" si="6"/>
        <v>0</v>
      </c>
      <c r="AX40" s="12">
        <f t="shared" si="46"/>
        <v>711.99999999999818</v>
      </c>
      <c r="AY40" s="12">
        <f t="shared" si="27"/>
        <v>0</v>
      </c>
      <c r="AZ40" s="12">
        <f t="shared" si="28"/>
        <v>0</v>
      </c>
      <c r="BA40" s="5">
        <v>1</v>
      </c>
      <c r="BB40" s="12">
        <f t="shared" si="29"/>
        <v>0</v>
      </c>
      <c r="BC40" s="12">
        <f t="shared" si="30"/>
        <v>0</v>
      </c>
      <c r="BD40" s="6">
        <f t="shared" si="31"/>
        <v>0</v>
      </c>
      <c r="BE40" s="5">
        <f t="shared" si="32"/>
        <v>0</v>
      </c>
      <c r="BF40" s="12">
        <f t="shared" si="47"/>
        <v>752.99999999999864</v>
      </c>
      <c r="BG40" s="12">
        <f t="shared" si="33"/>
        <v>0</v>
      </c>
      <c r="BH40" s="6">
        <f t="shared" si="34"/>
        <v>0</v>
      </c>
      <c r="BI40" s="5">
        <f t="shared" si="35"/>
        <v>0</v>
      </c>
      <c r="BJ40" s="12">
        <f t="shared" si="48"/>
        <v>550.00000000000091</v>
      </c>
      <c r="BK40" s="12">
        <f t="shared" si="36"/>
        <v>0</v>
      </c>
      <c r="BL40" s="6">
        <f t="shared" si="37"/>
        <v>0</v>
      </c>
    </row>
    <row r="41" spans="1:64">
      <c r="A41">
        <f t="shared" si="50"/>
        <v>1</v>
      </c>
      <c r="B41" s="2">
        <v>39549</v>
      </c>
      <c r="C41">
        <v>18</v>
      </c>
      <c r="D41">
        <v>110.27</v>
      </c>
      <c r="E41">
        <v>0</v>
      </c>
      <c r="F41">
        <v>110.39</v>
      </c>
      <c r="G41">
        <v>120</v>
      </c>
      <c r="H41">
        <v>109.19</v>
      </c>
      <c r="I41">
        <v>120</v>
      </c>
      <c r="J41">
        <v>110.55</v>
      </c>
      <c r="K41">
        <v>109.51</v>
      </c>
      <c r="L41">
        <v>0</v>
      </c>
      <c r="M41">
        <v>109.75</v>
      </c>
      <c r="N41">
        <f t="shared" si="7"/>
        <v>973.00000000000045</v>
      </c>
      <c r="O41">
        <f t="shared" si="8"/>
        <v>107.99999999999983</v>
      </c>
      <c r="P41">
        <f t="shared" si="9"/>
        <v>-28.000000000000114</v>
      </c>
      <c r="Q41" s="5">
        <f t="shared" si="10"/>
        <v>196</v>
      </c>
      <c r="R41" s="12">
        <f t="shared" si="38"/>
        <v>593.99999999999613</v>
      </c>
      <c r="S41" s="6">
        <f t="shared" si="11"/>
        <v>1</v>
      </c>
      <c r="T41" s="5">
        <f t="shared" si="1"/>
        <v>0</v>
      </c>
      <c r="U41" s="15">
        <f t="shared" si="39"/>
        <v>369.99999999999773</v>
      </c>
      <c r="V41" s="12">
        <f t="shared" si="40"/>
        <v>0</v>
      </c>
      <c r="W41" s="6">
        <f t="shared" si="12"/>
        <v>0</v>
      </c>
      <c r="X41" s="5">
        <f t="shared" si="13"/>
        <v>1</v>
      </c>
      <c r="Y41" s="12">
        <f t="shared" si="14"/>
        <v>12.000000000000455</v>
      </c>
      <c r="Z41" s="12">
        <f t="shared" si="51"/>
        <v>156</v>
      </c>
      <c r="AA41" s="12">
        <f t="shared" si="16"/>
        <v>156</v>
      </c>
      <c r="AB41" s="12">
        <f t="shared" si="41"/>
        <v>505.0000000000004</v>
      </c>
      <c r="AC41" s="6">
        <f t="shared" si="49"/>
        <v>1</v>
      </c>
      <c r="AD41" s="5">
        <f t="shared" si="17"/>
        <v>0</v>
      </c>
      <c r="AE41" s="12">
        <f t="shared" si="3"/>
        <v>0</v>
      </c>
      <c r="AF41" s="12">
        <f t="shared" si="42"/>
        <v>260.00000000000085</v>
      </c>
      <c r="AG41" s="12">
        <f t="shared" si="18"/>
        <v>0</v>
      </c>
      <c r="AH41" s="6">
        <f t="shared" si="19"/>
        <v>0</v>
      </c>
      <c r="AI41" s="5">
        <v>1</v>
      </c>
      <c r="AJ41" s="12">
        <f t="shared" si="20"/>
        <v>156</v>
      </c>
      <c r="AK41" s="12">
        <f t="shared" si="21"/>
        <v>1</v>
      </c>
      <c r="AL41" s="12">
        <f t="shared" si="4"/>
        <v>1</v>
      </c>
      <c r="AM41" s="6">
        <f t="shared" si="43"/>
        <v>496.00000000000085</v>
      </c>
      <c r="AN41" s="5">
        <f t="shared" si="22"/>
        <v>0</v>
      </c>
      <c r="AO41" s="12">
        <f t="shared" si="44"/>
        <v>251.00000000000131</v>
      </c>
      <c r="AP41" s="12">
        <f t="shared" si="23"/>
        <v>0</v>
      </c>
      <c r="AQ41" s="6">
        <f t="shared" si="24"/>
        <v>0</v>
      </c>
      <c r="AR41" s="5">
        <v>1</v>
      </c>
      <c r="AS41" s="12">
        <f t="shared" si="5"/>
        <v>156</v>
      </c>
      <c r="AT41" s="12">
        <f t="shared" si="45"/>
        <v>639.00000000000045</v>
      </c>
      <c r="AU41" s="12">
        <f t="shared" si="25"/>
        <v>1</v>
      </c>
      <c r="AV41" s="6">
        <f t="shared" si="26"/>
        <v>1</v>
      </c>
      <c r="AW41" s="5">
        <f t="shared" si="6"/>
        <v>196</v>
      </c>
      <c r="AX41" s="12">
        <f t="shared" si="46"/>
        <v>907.99999999999818</v>
      </c>
      <c r="AY41" s="12">
        <f t="shared" si="27"/>
        <v>1</v>
      </c>
      <c r="AZ41" s="12">
        <f t="shared" si="28"/>
        <v>1</v>
      </c>
      <c r="BA41" s="5">
        <v>0</v>
      </c>
      <c r="BB41" s="12">
        <f t="shared" si="29"/>
        <v>0</v>
      </c>
      <c r="BC41" s="12">
        <f t="shared" si="30"/>
        <v>0</v>
      </c>
      <c r="BD41" s="6">
        <f t="shared" si="31"/>
        <v>0</v>
      </c>
      <c r="BE41" s="5">
        <f t="shared" si="32"/>
        <v>0</v>
      </c>
      <c r="BF41" s="12">
        <f t="shared" si="47"/>
        <v>752.99999999999864</v>
      </c>
      <c r="BG41" s="12">
        <f t="shared" si="33"/>
        <v>0</v>
      </c>
      <c r="BH41" s="6">
        <f t="shared" si="34"/>
        <v>0</v>
      </c>
      <c r="BI41" s="5">
        <f t="shared" si="35"/>
        <v>0</v>
      </c>
      <c r="BJ41" s="12">
        <f t="shared" si="48"/>
        <v>550.00000000000091</v>
      </c>
      <c r="BK41" s="12">
        <f t="shared" si="36"/>
        <v>0</v>
      </c>
      <c r="BL41" s="6">
        <f t="shared" si="37"/>
        <v>0</v>
      </c>
    </row>
    <row r="42" spans="1:64">
      <c r="A42">
        <f t="shared" si="50"/>
        <v>1</v>
      </c>
      <c r="B42" s="2">
        <v>39552</v>
      </c>
      <c r="C42">
        <v>0</v>
      </c>
      <c r="D42">
        <v>109.75</v>
      </c>
      <c r="E42">
        <v>1</v>
      </c>
      <c r="F42">
        <v>110.04</v>
      </c>
      <c r="G42">
        <v>109.54</v>
      </c>
      <c r="H42">
        <v>109.85</v>
      </c>
      <c r="I42">
        <v>109.54</v>
      </c>
      <c r="J42">
        <v>110.39</v>
      </c>
      <c r="K42">
        <v>109.54</v>
      </c>
      <c r="L42">
        <v>1</v>
      </c>
      <c r="M42">
        <v>110.03</v>
      </c>
      <c r="N42">
        <f t="shared" si="7"/>
        <v>20.999999999999375</v>
      </c>
      <c r="O42">
        <f t="shared" si="8"/>
        <v>9.9999999999994316</v>
      </c>
      <c r="P42">
        <f t="shared" si="9"/>
        <v>-64.000000000000057</v>
      </c>
      <c r="Q42" s="5">
        <f t="shared" si="10"/>
        <v>-13.999999999999432</v>
      </c>
      <c r="R42" s="12">
        <f t="shared" si="38"/>
        <v>579.9999999999967</v>
      </c>
      <c r="S42" s="6">
        <f t="shared" si="11"/>
        <v>0</v>
      </c>
      <c r="T42" s="5">
        <f t="shared" si="1"/>
        <v>0</v>
      </c>
      <c r="U42" s="15">
        <f t="shared" si="39"/>
        <v>369.99999999999773</v>
      </c>
      <c r="V42" s="12">
        <f t="shared" si="40"/>
        <v>0</v>
      </c>
      <c r="W42" s="6">
        <f t="shared" si="12"/>
        <v>0</v>
      </c>
      <c r="X42" s="5">
        <f t="shared" si="13"/>
        <v>0</v>
      </c>
      <c r="Y42" s="12">
        <f t="shared" si="14"/>
        <v>40.999999999999659</v>
      </c>
      <c r="Z42" s="12">
        <f t="shared" si="51"/>
        <v>0</v>
      </c>
      <c r="AA42" s="12">
        <f t="shared" si="16"/>
        <v>0</v>
      </c>
      <c r="AB42" s="12">
        <f t="shared" si="41"/>
        <v>505.0000000000004</v>
      </c>
      <c r="AC42" s="6">
        <f t="shared" si="49"/>
        <v>0</v>
      </c>
      <c r="AD42" s="5">
        <f t="shared" si="17"/>
        <v>0</v>
      </c>
      <c r="AE42" s="12">
        <f t="shared" si="3"/>
        <v>0</v>
      </c>
      <c r="AF42" s="12">
        <f t="shared" si="42"/>
        <v>260.00000000000085</v>
      </c>
      <c r="AG42" s="12">
        <f t="shared" si="18"/>
        <v>0</v>
      </c>
      <c r="AH42" s="6">
        <f t="shared" si="19"/>
        <v>0</v>
      </c>
      <c r="AI42" s="5">
        <v>1</v>
      </c>
      <c r="AJ42" s="12">
        <f t="shared" si="20"/>
        <v>0</v>
      </c>
      <c r="AK42" s="12">
        <f t="shared" si="21"/>
        <v>0</v>
      </c>
      <c r="AL42" s="12">
        <f t="shared" si="4"/>
        <v>0</v>
      </c>
      <c r="AM42" s="6">
        <f t="shared" si="43"/>
        <v>496.00000000000085</v>
      </c>
      <c r="AN42" s="5">
        <f t="shared" si="22"/>
        <v>0</v>
      </c>
      <c r="AO42" s="12">
        <f t="shared" si="44"/>
        <v>251.00000000000131</v>
      </c>
      <c r="AP42" s="12">
        <f t="shared" si="23"/>
        <v>0</v>
      </c>
      <c r="AQ42" s="6">
        <f t="shared" si="24"/>
        <v>0</v>
      </c>
      <c r="AR42" s="5">
        <v>0</v>
      </c>
      <c r="AS42" s="12">
        <f t="shared" si="5"/>
        <v>0</v>
      </c>
      <c r="AT42" s="12">
        <f t="shared" si="45"/>
        <v>639.00000000000045</v>
      </c>
      <c r="AU42" s="12">
        <f t="shared" si="25"/>
        <v>0</v>
      </c>
      <c r="AV42" s="6">
        <f t="shared" si="26"/>
        <v>0</v>
      </c>
      <c r="AW42" s="5">
        <f t="shared" si="6"/>
        <v>0</v>
      </c>
      <c r="AX42" s="12">
        <f t="shared" si="46"/>
        <v>907.99999999999818</v>
      </c>
      <c r="AY42" s="12">
        <f t="shared" si="27"/>
        <v>0</v>
      </c>
      <c r="AZ42" s="12">
        <f t="shared" si="28"/>
        <v>0</v>
      </c>
      <c r="BA42" s="5">
        <v>1</v>
      </c>
      <c r="BB42" s="12">
        <f t="shared" si="29"/>
        <v>0</v>
      </c>
      <c r="BC42" s="12">
        <f t="shared" si="30"/>
        <v>0</v>
      </c>
      <c r="BD42" s="6">
        <f t="shared" si="31"/>
        <v>0</v>
      </c>
      <c r="BE42" s="5">
        <f t="shared" si="32"/>
        <v>0</v>
      </c>
      <c r="BF42" s="12">
        <f t="shared" si="47"/>
        <v>752.99999999999864</v>
      </c>
      <c r="BG42" s="12">
        <f t="shared" si="33"/>
        <v>0</v>
      </c>
      <c r="BH42" s="6">
        <f t="shared" si="34"/>
        <v>0</v>
      </c>
      <c r="BI42" s="5">
        <f t="shared" si="35"/>
        <v>0</v>
      </c>
      <c r="BJ42" s="12">
        <f t="shared" si="48"/>
        <v>550.00000000000091</v>
      </c>
      <c r="BK42" s="12">
        <f t="shared" si="36"/>
        <v>0</v>
      </c>
      <c r="BL42" s="6">
        <f t="shared" si="37"/>
        <v>0</v>
      </c>
    </row>
    <row r="43" spans="1:64">
      <c r="A43">
        <f t="shared" si="50"/>
        <v>1</v>
      </c>
      <c r="B43" s="2">
        <v>39552</v>
      </c>
      <c r="C43">
        <v>6</v>
      </c>
      <c r="D43">
        <v>110.03</v>
      </c>
      <c r="E43">
        <v>0</v>
      </c>
      <c r="F43">
        <v>110.11</v>
      </c>
      <c r="G43">
        <v>120</v>
      </c>
      <c r="H43">
        <v>109.67</v>
      </c>
      <c r="I43">
        <v>120</v>
      </c>
      <c r="J43">
        <v>110.1</v>
      </c>
      <c r="K43">
        <v>109.62</v>
      </c>
      <c r="L43">
        <v>0</v>
      </c>
      <c r="M43">
        <v>109.8</v>
      </c>
      <c r="N43">
        <f t="shared" si="7"/>
        <v>996.99999999999989</v>
      </c>
      <c r="O43">
        <f t="shared" si="8"/>
        <v>35.999999999999943</v>
      </c>
      <c r="P43">
        <f t="shared" si="9"/>
        <v>-6.9999999999993179</v>
      </c>
      <c r="Q43" s="5">
        <f t="shared" si="10"/>
        <v>196</v>
      </c>
      <c r="R43" s="12">
        <f t="shared" si="38"/>
        <v>775.9999999999967</v>
      </c>
      <c r="S43" s="6">
        <f t="shared" si="11"/>
        <v>1</v>
      </c>
      <c r="T43" s="5">
        <f t="shared" si="1"/>
        <v>196</v>
      </c>
      <c r="U43" s="15">
        <f t="shared" si="39"/>
        <v>565.99999999999773</v>
      </c>
      <c r="V43" s="12">
        <f t="shared" si="40"/>
        <v>1</v>
      </c>
      <c r="W43" s="6">
        <f t="shared" si="12"/>
        <v>1</v>
      </c>
      <c r="X43" s="5">
        <f t="shared" si="13"/>
        <v>1</v>
      </c>
      <c r="Y43" s="12">
        <f t="shared" si="14"/>
        <v>7.9999999999998295</v>
      </c>
      <c r="Z43" s="12">
        <f t="shared" si="51"/>
        <v>156</v>
      </c>
      <c r="AA43" s="12">
        <f t="shared" si="16"/>
        <v>156</v>
      </c>
      <c r="AB43" s="12">
        <f t="shared" si="41"/>
        <v>661.00000000000045</v>
      </c>
      <c r="AC43" s="6">
        <f t="shared" si="49"/>
        <v>1</v>
      </c>
      <c r="AD43" s="5">
        <f t="shared" si="17"/>
        <v>1</v>
      </c>
      <c r="AE43" s="12">
        <f t="shared" si="3"/>
        <v>156</v>
      </c>
      <c r="AF43" s="12">
        <f t="shared" si="42"/>
        <v>416.00000000000085</v>
      </c>
      <c r="AG43" s="12">
        <f t="shared" si="18"/>
        <v>1</v>
      </c>
      <c r="AH43" s="6">
        <f t="shared" si="19"/>
        <v>1</v>
      </c>
      <c r="AI43" s="5">
        <v>1</v>
      </c>
      <c r="AJ43" s="12">
        <f t="shared" si="20"/>
        <v>156</v>
      </c>
      <c r="AK43" s="12">
        <f t="shared" si="21"/>
        <v>1</v>
      </c>
      <c r="AL43" s="12">
        <f t="shared" si="4"/>
        <v>1</v>
      </c>
      <c r="AM43" s="6">
        <f t="shared" si="43"/>
        <v>652.00000000000091</v>
      </c>
      <c r="AN43" s="5">
        <f t="shared" si="22"/>
        <v>156</v>
      </c>
      <c r="AO43" s="12">
        <f t="shared" si="44"/>
        <v>407.00000000000131</v>
      </c>
      <c r="AP43" s="12">
        <f t="shared" si="23"/>
        <v>1</v>
      </c>
      <c r="AQ43" s="6">
        <f t="shared" si="24"/>
        <v>1</v>
      </c>
      <c r="AR43" s="5">
        <v>1</v>
      </c>
      <c r="AS43" s="12">
        <f t="shared" si="5"/>
        <v>156</v>
      </c>
      <c r="AT43" s="12">
        <f t="shared" si="45"/>
        <v>795.00000000000045</v>
      </c>
      <c r="AU43" s="12">
        <f t="shared" si="25"/>
        <v>1</v>
      </c>
      <c r="AV43" s="6">
        <f t="shared" si="26"/>
        <v>1</v>
      </c>
      <c r="AW43" s="5">
        <f t="shared" si="6"/>
        <v>196</v>
      </c>
      <c r="AX43" s="12">
        <f t="shared" si="46"/>
        <v>1103.9999999999982</v>
      </c>
      <c r="AY43" s="12">
        <f t="shared" si="27"/>
        <v>1</v>
      </c>
      <c r="AZ43" s="12">
        <f t="shared" si="28"/>
        <v>1</v>
      </c>
      <c r="BA43" s="5">
        <v>0</v>
      </c>
      <c r="BB43" s="12">
        <f t="shared" si="29"/>
        <v>0</v>
      </c>
      <c r="BC43" s="12">
        <f t="shared" si="30"/>
        <v>0</v>
      </c>
      <c r="BD43" s="6">
        <f t="shared" si="31"/>
        <v>0</v>
      </c>
      <c r="BE43" s="5">
        <f t="shared" si="32"/>
        <v>196</v>
      </c>
      <c r="BF43" s="12">
        <f t="shared" si="47"/>
        <v>948.99999999999864</v>
      </c>
      <c r="BG43" s="12">
        <f t="shared" si="33"/>
        <v>1</v>
      </c>
      <c r="BH43" s="6">
        <f t="shared" si="34"/>
        <v>1</v>
      </c>
      <c r="BI43" s="5">
        <f t="shared" si="35"/>
        <v>156</v>
      </c>
      <c r="BJ43" s="12">
        <f t="shared" si="48"/>
        <v>706.00000000000091</v>
      </c>
      <c r="BK43" s="12">
        <f t="shared" si="36"/>
        <v>1</v>
      </c>
      <c r="BL43" s="6">
        <f t="shared" si="37"/>
        <v>1</v>
      </c>
    </row>
    <row r="44" spans="1:64">
      <c r="A44">
        <f t="shared" si="50"/>
        <v>1</v>
      </c>
      <c r="B44" s="2">
        <v>39552</v>
      </c>
      <c r="C44">
        <v>9</v>
      </c>
      <c r="D44">
        <v>109.8</v>
      </c>
      <c r="E44">
        <v>1</v>
      </c>
      <c r="F44">
        <v>110.3</v>
      </c>
      <c r="G44">
        <v>109.71</v>
      </c>
      <c r="H44">
        <v>109.96</v>
      </c>
      <c r="I44">
        <v>109.71</v>
      </c>
      <c r="J44">
        <v>108.96</v>
      </c>
      <c r="K44">
        <v>109.71</v>
      </c>
      <c r="L44">
        <v>1</v>
      </c>
      <c r="M44">
        <v>110.02</v>
      </c>
      <c r="N44">
        <f t="shared" si="7"/>
        <v>9.0000000000003411</v>
      </c>
      <c r="O44">
        <f t="shared" si="8"/>
        <v>15.999999999999659</v>
      </c>
      <c r="P44">
        <f t="shared" si="9"/>
        <v>84.000000000000341</v>
      </c>
      <c r="Q44" s="5">
        <f t="shared" si="10"/>
        <v>-19.999999999999659</v>
      </c>
      <c r="R44" s="12">
        <f t="shared" si="38"/>
        <v>755.99999999999704</v>
      </c>
      <c r="S44" s="6">
        <f t="shared" si="11"/>
        <v>0</v>
      </c>
      <c r="T44" s="5">
        <f t="shared" si="1"/>
        <v>-19.999999999999659</v>
      </c>
      <c r="U44" s="15">
        <f t="shared" si="39"/>
        <v>545.99999999999807</v>
      </c>
      <c r="V44" s="12">
        <f t="shared" si="40"/>
        <v>1</v>
      </c>
      <c r="W44" s="6">
        <f t="shared" si="12"/>
        <v>0</v>
      </c>
      <c r="X44" s="5">
        <f t="shared" si="13"/>
        <v>0</v>
      </c>
      <c r="Y44" s="12">
        <f t="shared" si="14"/>
        <v>0.99999999999909051</v>
      </c>
      <c r="Z44" s="12">
        <f t="shared" si="51"/>
        <v>0</v>
      </c>
      <c r="AA44" s="12">
        <f t="shared" si="16"/>
        <v>0</v>
      </c>
      <c r="AB44" s="12">
        <f t="shared" si="41"/>
        <v>661.00000000000045</v>
      </c>
      <c r="AC44" s="6">
        <f t="shared" si="49"/>
        <v>0</v>
      </c>
      <c r="AD44" s="5">
        <f t="shared" si="17"/>
        <v>1</v>
      </c>
      <c r="AE44" s="12">
        <f t="shared" si="3"/>
        <v>0</v>
      </c>
      <c r="AF44" s="12">
        <f t="shared" si="42"/>
        <v>416.00000000000085</v>
      </c>
      <c r="AG44" s="12">
        <f t="shared" si="18"/>
        <v>0</v>
      </c>
      <c r="AH44" s="6">
        <f t="shared" si="19"/>
        <v>0</v>
      </c>
      <c r="AI44" s="5">
        <v>0</v>
      </c>
      <c r="AJ44" s="12">
        <f t="shared" si="20"/>
        <v>0</v>
      </c>
      <c r="AK44" s="12">
        <f t="shared" si="21"/>
        <v>0</v>
      </c>
      <c r="AL44" s="12">
        <f t="shared" si="4"/>
        <v>0</v>
      </c>
      <c r="AM44" s="6">
        <f t="shared" si="43"/>
        <v>652.00000000000091</v>
      </c>
      <c r="AN44" s="5">
        <f t="shared" si="22"/>
        <v>0</v>
      </c>
      <c r="AO44" s="12">
        <f t="shared" si="44"/>
        <v>407.00000000000131</v>
      </c>
      <c r="AP44" s="12">
        <f t="shared" si="23"/>
        <v>0</v>
      </c>
      <c r="AQ44" s="6">
        <f t="shared" si="24"/>
        <v>0</v>
      </c>
      <c r="AR44" s="5">
        <v>0</v>
      </c>
      <c r="AS44" s="12">
        <f t="shared" si="5"/>
        <v>0</v>
      </c>
      <c r="AT44" s="12">
        <f t="shared" si="45"/>
        <v>795.00000000000045</v>
      </c>
      <c r="AU44" s="12">
        <f t="shared" si="25"/>
        <v>0</v>
      </c>
      <c r="AV44" s="6">
        <f t="shared" si="26"/>
        <v>0</v>
      </c>
      <c r="AW44" s="5">
        <f t="shared" si="6"/>
        <v>0</v>
      </c>
      <c r="AX44" s="12">
        <f t="shared" si="46"/>
        <v>1103.9999999999982</v>
      </c>
      <c r="AY44" s="12">
        <f t="shared" si="27"/>
        <v>0</v>
      </c>
      <c r="AZ44" s="12">
        <f t="shared" si="28"/>
        <v>0</v>
      </c>
      <c r="BA44" s="5">
        <v>0</v>
      </c>
      <c r="BB44" s="12">
        <f t="shared" si="29"/>
        <v>0</v>
      </c>
      <c r="BC44" s="12">
        <f t="shared" si="30"/>
        <v>0</v>
      </c>
      <c r="BD44" s="6">
        <f t="shared" si="31"/>
        <v>0</v>
      </c>
      <c r="BE44" s="5">
        <f t="shared" si="32"/>
        <v>0</v>
      </c>
      <c r="BF44" s="12">
        <f t="shared" si="47"/>
        <v>948.99999999999864</v>
      </c>
      <c r="BG44" s="12">
        <f t="shared" si="33"/>
        <v>0</v>
      </c>
      <c r="BH44" s="6">
        <f t="shared" si="34"/>
        <v>0</v>
      </c>
      <c r="BI44" s="5">
        <f t="shared" si="35"/>
        <v>0</v>
      </c>
      <c r="BJ44" s="12">
        <f t="shared" si="48"/>
        <v>706.00000000000091</v>
      </c>
      <c r="BK44" s="12">
        <f t="shared" si="36"/>
        <v>0</v>
      </c>
      <c r="BL44" s="6">
        <f t="shared" si="37"/>
        <v>0</v>
      </c>
    </row>
    <row r="45" spans="1:64">
      <c r="A45">
        <f t="shared" si="50"/>
        <v>1</v>
      </c>
      <c r="B45" s="2">
        <v>39552</v>
      </c>
      <c r="C45">
        <v>10</v>
      </c>
      <c r="D45">
        <v>110.02</v>
      </c>
      <c r="E45">
        <v>0</v>
      </c>
      <c r="F45">
        <v>115.05</v>
      </c>
      <c r="G45">
        <v>120</v>
      </c>
      <c r="H45">
        <v>109.71</v>
      </c>
      <c r="I45">
        <v>120</v>
      </c>
      <c r="J45">
        <v>108.98</v>
      </c>
      <c r="K45">
        <v>110.01</v>
      </c>
      <c r="L45">
        <v>1</v>
      </c>
      <c r="M45">
        <v>113.81</v>
      </c>
      <c r="N45">
        <f t="shared" si="7"/>
        <v>998.00000000000045</v>
      </c>
      <c r="O45">
        <f t="shared" si="8"/>
        <v>31.000000000000227</v>
      </c>
      <c r="P45">
        <f t="shared" si="9"/>
        <v>103.9999999999992</v>
      </c>
      <c r="Q45" s="5">
        <f t="shared" si="10"/>
        <v>196</v>
      </c>
      <c r="R45" s="12">
        <f t="shared" si="38"/>
        <v>951.99999999999704</v>
      </c>
      <c r="S45" s="6">
        <f t="shared" si="11"/>
        <v>1</v>
      </c>
      <c r="T45" s="5">
        <f t="shared" si="1"/>
        <v>196</v>
      </c>
      <c r="U45" s="15">
        <f t="shared" si="39"/>
        <v>741.99999999999807</v>
      </c>
      <c r="V45" s="12">
        <f t="shared" si="40"/>
        <v>1</v>
      </c>
      <c r="W45" s="6">
        <f t="shared" si="12"/>
        <v>1</v>
      </c>
      <c r="X45" s="5">
        <f t="shared" si="13"/>
        <v>1</v>
      </c>
      <c r="Y45" s="12">
        <f t="shared" si="14"/>
        <v>503.00000000000011</v>
      </c>
      <c r="Z45" s="12">
        <f t="shared" si="51"/>
        <v>156</v>
      </c>
      <c r="AA45" s="12">
        <f t="shared" si="16"/>
        <v>156</v>
      </c>
      <c r="AB45" s="12">
        <f t="shared" si="41"/>
        <v>817.00000000000045</v>
      </c>
      <c r="AC45" s="6">
        <f t="shared" si="49"/>
        <v>1</v>
      </c>
      <c r="AD45" s="5">
        <f t="shared" si="17"/>
        <v>1</v>
      </c>
      <c r="AE45" s="12">
        <f t="shared" si="3"/>
        <v>156</v>
      </c>
      <c r="AF45" s="12">
        <f t="shared" si="42"/>
        <v>572.00000000000091</v>
      </c>
      <c r="AG45" s="12">
        <f t="shared" si="18"/>
        <v>1</v>
      </c>
      <c r="AH45" s="6">
        <f t="shared" si="19"/>
        <v>1</v>
      </c>
      <c r="AI45" s="5">
        <v>1</v>
      </c>
      <c r="AJ45" s="12">
        <f t="shared" si="20"/>
        <v>156</v>
      </c>
      <c r="AK45" s="12">
        <f t="shared" si="21"/>
        <v>1</v>
      </c>
      <c r="AL45" s="12">
        <f t="shared" si="4"/>
        <v>1</v>
      </c>
      <c r="AM45" s="6">
        <f t="shared" si="43"/>
        <v>808.00000000000091</v>
      </c>
      <c r="AN45" s="5">
        <f t="shared" si="22"/>
        <v>156</v>
      </c>
      <c r="AO45" s="12">
        <f t="shared" si="44"/>
        <v>563.00000000000136</v>
      </c>
      <c r="AP45" s="12">
        <f t="shared" si="23"/>
        <v>1</v>
      </c>
      <c r="AQ45" s="6">
        <f t="shared" si="24"/>
        <v>1</v>
      </c>
      <c r="AR45" s="5">
        <v>1</v>
      </c>
      <c r="AS45" s="12">
        <f t="shared" si="5"/>
        <v>156</v>
      </c>
      <c r="AT45" s="12">
        <f t="shared" si="45"/>
        <v>951.00000000000045</v>
      </c>
      <c r="AU45" s="12">
        <f t="shared" si="25"/>
        <v>1</v>
      </c>
      <c r="AV45" s="6">
        <f t="shared" si="26"/>
        <v>1</v>
      </c>
      <c r="AW45" s="5">
        <f t="shared" si="6"/>
        <v>196</v>
      </c>
      <c r="AX45" s="12">
        <f t="shared" si="46"/>
        <v>1299.9999999999982</v>
      </c>
      <c r="AY45" s="12">
        <f t="shared" si="27"/>
        <v>1</v>
      </c>
      <c r="AZ45" s="12">
        <f t="shared" si="28"/>
        <v>1</v>
      </c>
      <c r="BA45" s="5">
        <v>1</v>
      </c>
      <c r="BB45" s="12">
        <f t="shared" si="29"/>
        <v>196</v>
      </c>
      <c r="BC45" s="12">
        <f t="shared" si="30"/>
        <v>1</v>
      </c>
      <c r="BD45" s="6">
        <f t="shared" si="31"/>
        <v>1</v>
      </c>
      <c r="BE45" s="5">
        <f t="shared" si="32"/>
        <v>196</v>
      </c>
      <c r="BF45" s="12">
        <f t="shared" si="47"/>
        <v>1144.9999999999986</v>
      </c>
      <c r="BG45" s="12">
        <f t="shared" si="33"/>
        <v>1</v>
      </c>
      <c r="BH45" s="6">
        <f t="shared" si="34"/>
        <v>1</v>
      </c>
      <c r="BI45" s="5">
        <f t="shared" si="35"/>
        <v>156</v>
      </c>
      <c r="BJ45" s="12">
        <f t="shared" si="48"/>
        <v>862.00000000000091</v>
      </c>
      <c r="BK45" s="12">
        <f t="shared" si="36"/>
        <v>1</v>
      </c>
      <c r="BL45" s="6">
        <f t="shared" si="37"/>
        <v>1</v>
      </c>
    </row>
    <row r="46" spans="1:64">
      <c r="A46">
        <f t="shared" si="50"/>
        <v>1</v>
      </c>
      <c r="B46" s="2">
        <v>39556</v>
      </c>
      <c r="C46">
        <v>9</v>
      </c>
      <c r="D46">
        <v>113.81</v>
      </c>
      <c r="E46">
        <v>1</v>
      </c>
      <c r="F46">
        <v>114.75</v>
      </c>
      <c r="G46">
        <v>112.33</v>
      </c>
      <c r="H46">
        <v>114.27</v>
      </c>
      <c r="I46">
        <v>112.33</v>
      </c>
      <c r="J46">
        <v>113.74</v>
      </c>
      <c r="K46">
        <v>112.33</v>
      </c>
      <c r="L46">
        <v>1</v>
      </c>
      <c r="M46">
        <v>114.56</v>
      </c>
      <c r="N46">
        <f t="shared" si="7"/>
        <v>148.0000000000004</v>
      </c>
      <c r="O46">
        <f t="shared" si="8"/>
        <v>45.999999999999375</v>
      </c>
      <c r="P46">
        <f t="shared" si="9"/>
        <v>7.000000000000739</v>
      </c>
      <c r="Q46" s="5">
        <f t="shared" si="10"/>
        <v>-49.999999999999375</v>
      </c>
      <c r="R46" s="12">
        <f t="shared" si="38"/>
        <v>901.99999999999773</v>
      </c>
      <c r="S46" s="6">
        <f t="shared" si="11"/>
        <v>0</v>
      </c>
      <c r="T46" s="5">
        <f t="shared" si="1"/>
        <v>-49.999999999999375</v>
      </c>
      <c r="U46" s="15">
        <f t="shared" si="39"/>
        <v>691.99999999999864</v>
      </c>
      <c r="V46" s="12">
        <f t="shared" si="40"/>
        <v>1</v>
      </c>
      <c r="W46" s="6">
        <f t="shared" si="12"/>
        <v>0</v>
      </c>
      <c r="X46" s="5">
        <f t="shared" si="13"/>
        <v>1</v>
      </c>
      <c r="Y46" s="12">
        <f t="shared" si="14"/>
        <v>6.0000000000002274</v>
      </c>
      <c r="Z46" s="12">
        <f t="shared" si="51"/>
        <v>-75.999999999999375</v>
      </c>
      <c r="AA46" s="12">
        <f t="shared" si="16"/>
        <v>-75.999999999999375</v>
      </c>
      <c r="AB46" s="12">
        <f t="shared" si="41"/>
        <v>741.00000000000114</v>
      </c>
      <c r="AC46" s="6">
        <f t="shared" si="49"/>
        <v>0</v>
      </c>
      <c r="AD46" s="5">
        <f t="shared" si="17"/>
        <v>1</v>
      </c>
      <c r="AE46" s="12">
        <f t="shared" si="3"/>
        <v>-75.999999999999375</v>
      </c>
      <c r="AF46" s="12">
        <f t="shared" si="42"/>
        <v>496.00000000000153</v>
      </c>
      <c r="AG46" s="12">
        <f t="shared" si="18"/>
        <v>1</v>
      </c>
      <c r="AH46" s="6">
        <f t="shared" si="19"/>
        <v>0</v>
      </c>
      <c r="AI46" s="5">
        <v>1</v>
      </c>
      <c r="AJ46" s="12">
        <f t="shared" si="20"/>
        <v>-75.999999999999375</v>
      </c>
      <c r="AK46" s="12">
        <f t="shared" si="21"/>
        <v>0</v>
      </c>
      <c r="AL46" s="12">
        <f t="shared" si="4"/>
        <v>1</v>
      </c>
      <c r="AM46" s="6">
        <f t="shared" si="43"/>
        <v>732.00000000000159</v>
      </c>
      <c r="AN46" s="5">
        <f t="shared" si="22"/>
        <v>-75.999999999999375</v>
      </c>
      <c r="AO46" s="12">
        <f t="shared" si="44"/>
        <v>487.00000000000199</v>
      </c>
      <c r="AP46" s="12">
        <f t="shared" si="23"/>
        <v>1</v>
      </c>
      <c r="AQ46" s="6">
        <f t="shared" si="24"/>
        <v>0</v>
      </c>
      <c r="AR46" s="5">
        <v>0</v>
      </c>
      <c r="AS46" s="12">
        <f t="shared" si="5"/>
        <v>0</v>
      </c>
      <c r="AT46" s="12">
        <f t="shared" si="45"/>
        <v>951.00000000000045</v>
      </c>
      <c r="AU46" s="12">
        <f t="shared" si="25"/>
        <v>0</v>
      </c>
      <c r="AV46" s="6">
        <f t="shared" si="26"/>
        <v>0</v>
      </c>
      <c r="AW46" s="5">
        <f t="shared" si="6"/>
        <v>0</v>
      </c>
      <c r="AX46" s="12">
        <f t="shared" si="46"/>
        <v>1299.9999999999982</v>
      </c>
      <c r="AY46" s="12">
        <f t="shared" si="27"/>
        <v>0</v>
      </c>
      <c r="AZ46" s="12">
        <f t="shared" si="28"/>
        <v>0</v>
      </c>
      <c r="BA46" s="5">
        <v>0</v>
      </c>
      <c r="BB46" s="12">
        <f t="shared" si="29"/>
        <v>0</v>
      </c>
      <c r="BC46" s="12">
        <f t="shared" si="30"/>
        <v>0</v>
      </c>
      <c r="BD46" s="6">
        <f t="shared" si="31"/>
        <v>0</v>
      </c>
      <c r="BE46" s="5">
        <f t="shared" si="32"/>
        <v>0</v>
      </c>
      <c r="BF46" s="12">
        <f t="shared" si="47"/>
        <v>1144.9999999999986</v>
      </c>
      <c r="BG46" s="12">
        <f t="shared" si="33"/>
        <v>0</v>
      </c>
      <c r="BH46" s="6">
        <f t="shared" si="34"/>
        <v>0</v>
      </c>
      <c r="BI46" s="5">
        <f t="shared" si="35"/>
        <v>0</v>
      </c>
      <c r="BJ46" s="12">
        <f t="shared" si="48"/>
        <v>862.00000000000091</v>
      </c>
      <c r="BK46" s="12">
        <f t="shared" si="36"/>
        <v>0</v>
      </c>
      <c r="BL46" s="6">
        <f t="shared" si="37"/>
        <v>0</v>
      </c>
    </row>
    <row r="47" spans="1:64">
      <c r="A47">
        <f t="shared" si="50"/>
        <v>1</v>
      </c>
      <c r="B47" s="2">
        <v>39556</v>
      </c>
      <c r="C47">
        <v>14</v>
      </c>
      <c r="D47">
        <v>114.56</v>
      </c>
      <c r="E47">
        <v>0</v>
      </c>
      <c r="F47">
        <v>118.94</v>
      </c>
      <c r="G47">
        <v>119.71</v>
      </c>
      <c r="H47">
        <v>112.98</v>
      </c>
      <c r="I47">
        <v>119.71</v>
      </c>
      <c r="J47">
        <v>112.33</v>
      </c>
      <c r="K47">
        <v>114.5</v>
      </c>
      <c r="L47">
        <v>1</v>
      </c>
      <c r="M47">
        <v>116.95</v>
      </c>
      <c r="N47">
        <f t="shared" si="7"/>
        <v>514.99999999999909</v>
      </c>
      <c r="O47">
        <f t="shared" si="8"/>
        <v>157.99999999999983</v>
      </c>
      <c r="P47">
        <f t="shared" si="9"/>
        <v>223.0000000000004</v>
      </c>
      <c r="Q47" s="5">
        <f t="shared" si="10"/>
        <v>196</v>
      </c>
      <c r="R47" s="12">
        <f t="shared" si="38"/>
        <v>1097.9999999999977</v>
      </c>
      <c r="S47" s="6">
        <f t="shared" si="11"/>
        <v>1</v>
      </c>
      <c r="T47" s="5">
        <f t="shared" si="1"/>
        <v>196</v>
      </c>
      <c r="U47" s="15">
        <f t="shared" si="39"/>
        <v>887.99999999999864</v>
      </c>
      <c r="V47" s="12">
        <f t="shared" si="40"/>
        <v>1</v>
      </c>
      <c r="W47" s="6">
        <f t="shared" si="12"/>
        <v>1</v>
      </c>
      <c r="X47" s="5">
        <f t="shared" si="13"/>
        <v>1</v>
      </c>
      <c r="Y47" s="12">
        <f t="shared" si="14"/>
        <v>437.99999999999955</v>
      </c>
      <c r="Z47" s="12">
        <f t="shared" ref="Z47:Z55" si="52">IF(N47&gt;=($Z$4+$AA$4),$AA$4-$M$3,IF(N47&gt;=$Z$4,-$Z$4-O47,0))</f>
        <v>156</v>
      </c>
      <c r="AA47" s="12">
        <f t="shared" si="16"/>
        <v>156</v>
      </c>
      <c r="AB47" s="12">
        <f t="shared" si="41"/>
        <v>897.00000000000114</v>
      </c>
      <c r="AC47" s="6">
        <f t="shared" si="49"/>
        <v>1</v>
      </c>
      <c r="AD47" s="5">
        <f t="shared" si="17"/>
        <v>1</v>
      </c>
      <c r="AE47" s="12">
        <f t="shared" si="3"/>
        <v>156</v>
      </c>
      <c r="AF47" s="12">
        <f t="shared" si="42"/>
        <v>652.00000000000159</v>
      </c>
      <c r="AG47" s="12">
        <f t="shared" si="18"/>
        <v>1</v>
      </c>
      <c r="AH47" s="6">
        <f t="shared" si="19"/>
        <v>1</v>
      </c>
      <c r="AI47" s="5">
        <v>1</v>
      </c>
      <c r="AJ47" s="12">
        <f t="shared" si="20"/>
        <v>156</v>
      </c>
      <c r="AK47" s="12">
        <f t="shared" si="21"/>
        <v>1</v>
      </c>
      <c r="AL47" s="12">
        <f t="shared" si="4"/>
        <v>1</v>
      </c>
      <c r="AM47" s="6">
        <f t="shared" si="43"/>
        <v>888.00000000000159</v>
      </c>
      <c r="AN47" s="5">
        <f t="shared" si="22"/>
        <v>156</v>
      </c>
      <c r="AO47" s="12">
        <f t="shared" si="44"/>
        <v>643.00000000000205</v>
      </c>
      <c r="AP47" s="12">
        <f t="shared" si="23"/>
        <v>1</v>
      </c>
      <c r="AQ47" s="6">
        <f t="shared" si="24"/>
        <v>1</v>
      </c>
      <c r="AR47" s="5">
        <v>1</v>
      </c>
      <c r="AS47" s="12">
        <f t="shared" si="5"/>
        <v>156</v>
      </c>
      <c r="AT47" s="12">
        <f t="shared" si="45"/>
        <v>1107.0000000000005</v>
      </c>
      <c r="AU47" s="12">
        <f t="shared" si="25"/>
        <v>1</v>
      </c>
      <c r="AV47" s="6">
        <f t="shared" si="26"/>
        <v>1</v>
      </c>
      <c r="AW47" s="5">
        <f t="shared" si="6"/>
        <v>196</v>
      </c>
      <c r="AX47" s="12">
        <f t="shared" si="46"/>
        <v>1495.9999999999982</v>
      </c>
      <c r="AY47" s="12">
        <f t="shared" si="27"/>
        <v>1</v>
      </c>
      <c r="AZ47" s="12">
        <f t="shared" si="28"/>
        <v>1</v>
      </c>
      <c r="BA47" s="5">
        <v>1</v>
      </c>
      <c r="BB47" s="12">
        <f t="shared" si="29"/>
        <v>196</v>
      </c>
      <c r="BC47" s="12">
        <f t="shared" si="30"/>
        <v>1</v>
      </c>
      <c r="BD47" s="6">
        <f t="shared" si="31"/>
        <v>1</v>
      </c>
      <c r="BE47" s="5">
        <f t="shared" si="32"/>
        <v>196</v>
      </c>
      <c r="BF47" s="12">
        <f t="shared" si="47"/>
        <v>1340.9999999999986</v>
      </c>
      <c r="BG47" s="12">
        <f t="shared" si="33"/>
        <v>1</v>
      </c>
      <c r="BH47" s="6">
        <f t="shared" si="34"/>
        <v>1</v>
      </c>
      <c r="BI47" s="5">
        <f t="shared" si="35"/>
        <v>156</v>
      </c>
      <c r="BJ47" s="12">
        <f t="shared" si="48"/>
        <v>1018.0000000000009</v>
      </c>
      <c r="BK47" s="12">
        <f t="shared" si="36"/>
        <v>1</v>
      </c>
      <c r="BL47" s="6">
        <f t="shared" si="37"/>
        <v>1</v>
      </c>
    </row>
    <row r="48" spans="1:64">
      <c r="A48">
        <f t="shared" si="50"/>
        <v>1</v>
      </c>
      <c r="B48" s="2">
        <v>39561</v>
      </c>
      <c r="C48">
        <v>13</v>
      </c>
      <c r="D48">
        <v>116.95</v>
      </c>
      <c r="E48">
        <v>1</v>
      </c>
      <c r="F48">
        <v>117.95</v>
      </c>
      <c r="G48">
        <v>116.43</v>
      </c>
      <c r="H48">
        <v>117.48</v>
      </c>
      <c r="I48">
        <v>116.43</v>
      </c>
      <c r="J48">
        <v>118.42</v>
      </c>
      <c r="K48">
        <v>116.43</v>
      </c>
      <c r="L48">
        <v>1</v>
      </c>
      <c r="M48">
        <v>117.86</v>
      </c>
      <c r="N48">
        <f t="shared" si="7"/>
        <v>51.999999999999602</v>
      </c>
      <c r="O48">
        <f t="shared" si="8"/>
        <v>53.000000000000114</v>
      </c>
      <c r="P48">
        <f t="shared" si="9"/>
        <v>-146.99999999999989</v>
      </c>
      <c r="Q48" s="5">
        <f t="shared" si="10"/>
        <v>-57.000000000000114</v>
      </c>
      <c r="R48" s="12">
        <f t="shared" si="38"/>
        <v>1040.9999999999977</v>
      </c>
      <c r="S48" s="6">
        <f t="shared" si="11"/>
        <v>0</v>
      </c>
      <c r="T48" s="5">
        <f t="shared" si="1"/>
        <v>-57.000000000000114</v>
      </c>
      <c r="U48" s="15">
        <f t="shared" si="39"/>
        <v>830.99999999999852</v>
      </c>
      <c r="V48" s="12">
        <f t="shared" si="40"/>
        <v>1</v>
      </c>
      <c r="W48" s="6">
        <f t="shared" si="12"/>
        <v>0</v>
      </c>
      <c r="X48" s="5">
        <f t="shared" si="13"/>
        <v>1</v>
      </c>
      <c r="Y48" s="12">
        <f t="shared" si="14"/>
        <v>76.000000000000512</v>
      </c>
      <c r="Z48" s="12">
        <f t="shared" si="52"/>
        <v>-83.000000000000114</v>
      </c>
      <c r="AA48" s="12">
        <f t="shared" si="16"/>
        <v>-83.000000000000114</v>
      </c>
      <c r="AB48" s="12">
        <f t="shared" si="41"/>
        <v>814.00000000000102</v>
      </c>
      <c r="AC48" s="6">
        <f t="shared" si="49"/>
        <v>0</v>
      </c>
      <c r="AD48" s="5">
        <f t="shared" si="17"/>
        <v>1</v>
      </c>
      <c r="AE48" s="12">
        <f t="shared" si="3"/>
        <v>-83.000000000000114</v>
      </c>
      <c r="AF48" s="12">
        <f t="shared" si="42"/>
        <v>569.00000000000148</v>
      </c>
      <c r="AG48" s="12">
        <f t="shared" si="18"/>
        <v>1</v>
      </c>
      <c r="AH48" s="6">
        <f t="shared" si="19"/>
        <v>0</v>
      </c>
      <c r="AI48" s="5">
        <v>1</v>
      </c>
      <c r="AJ48" s="12">
        <f t="shared" si="20"/>
        <v>-83.000000000000114</v>
      </c>
      <c r="AK48" s="12">
        <f t="shared" si="21"/>
        <v>0</v>
      </c>
      <c r="AL48" s="12">
        <f t="shared" si="4"/>
        <v>1</v>
      </c>
      <c r="AM48" s="6">
        <f t="shared" si="43"/>
        <v>805.00000000000148</v>
      </c>
      <c r="AN48" s="5">
        <f t="shared" si="22"/>
        <v>-83.000000000000114</v>
      </c>
      <c r="AO48" s="12">
        <f t="shared" si="44"/>
        <v>560.00000000000193</v>
      </c>
      <c r="AP48" s="12">
        <f t="shared" si="23"/>
        <v>1</v>
      </c>
      <c r="AQ48" s="6">
        <f t="shared" si="24"/>
        <v>0</v>
      </c>
      <c r="AR48" s="5">
        <v>0</v>
      </c>
      <c r="AS48" s="12">
        <f t="shared" si="5"/>
        <v>0</v>
      </c>
      <c r="AT48" s="12">
        <f t="shared" si="45"/>
        <v>1107.0000000000005</v>
      </c>
      <c r="AU48" s="12">
        <f t="shared" si="25"/>
        <v>0</v>
      </c>
      <c r="AV48" s="6">
        <f t="shared" si="26"/>
        <v>0</v>
      </c>
      <c r="AW48" s="5">
        <f t="shared" si="6"/>
        <v>0</v>
      </c>
      <c r="AX48" s="12">
        <f t="shared" si="46"/>
        <v>1495.9999999999982</v>
      </c>
      <c r="AY48" s="12">
        <f t="shared" si="27"/>
        <v>0</v>
      </c>
      <c r="AZ48" s="12">
        <f t="shared" si="28"/>
        <v>0</v>
      </c>
      <c r="BA48" s="5">
        <v>1</v>
      </c>
      <c r="BB48" s="12">
        <f t="shared" si="29"/>
        <v>0</v>
      </c>
      <c r="BC48" s="12">
        <f t="shared" si="30"/>
        <v>0</v>
      </c>
      <c r="BD48" s="6">
        <f t="shared" si="31"/>
        <v>0</v>
      </c>
      <c r="BE48" s="5">
        <f t="shared" si="32"/>
        <v>0</v>
      </c>
      <c r="BF48" s="12">
        <f t="shared" si="47"/>
        <v>1340.9999999999986</v>
      </c>
      <c r="BG48" s="12">
        <f t="shared" si="33"/>
        <v>0</v>
      </c>
      <c r="BH48" s="6">
        <f t="shared" si="34"/>
        <v>0</v>
      </c>
      <c r="BI48" s="5">
        <f t="shared" si="35"/>
        <v>0</v>
      </c>
      <c r="BJ48" s="12">
        <f t="shared" si="48"/>
        <v>1018.0000000000009</v>
      </c>
      <c r="BK48" s="12">
        <f t="shared" si="36"/>
        <v>0</v>
      </c>
      <c r="BL48" s="6">
        <f t="shared" si="37"/>
        <v>0</v>
      </c>
    </row>
    <row r="49" spans="1:64">
      <c r="A49">
        <f t="shared" si="50"/>
        <v>1</v>
      </c>
      <c r="B49" s="2">
        <v>39561</v>
      </c>
      <c r="C49">
        <v>14</v>
      </c>
      <c r="D49">
        <v>117.86</v>
      </c>
      <c r="E49">
        <v>0</v>
      </c>
      <c r="F49">
        <v>118.52</v>
      </c>
      <c r="G49">
        <v>118.52</v>
      </c>
      <c r="H49">
        <v>116.43</v>
      </c>
      <c r="I49">
        <v>118.52</v>
      </c>
      <c r="J49">
        <v>118.24</v>
      </c>
      <c r="K49">
        <v>117.1</v>
      </c>
      <c r="L49">
        <v>0</v>
      </c>
      <c r="M49">
        <v>117.45</v>
      </c>
      <c r="N49">
        <f t="shared" si="7"/>
        <v>65.999999999999659</v>
      </c>
      <c r="O49">
        <f t="shared" si="8"/>
        <v>142.99999999999926</v>
      </c>
      <c r="P49">
        <f t="shared" si="9"/>
        <v>-37.999999999999545</v>
      </c>
      <c r="Q49" s="5">
        <f t="shared" si="10"/>
        <v>-146.99999999999926</v>
      </c>
      <c r="R49" s="12">
        <f t="shared" si="38"/>
        <v>893.99999999999841</v>
      </c>
      <c r="S49" s="6">
        <f t="shared" si="11"/>
        <v>0</v>
      </c>
      <c r="T49" s="5">
        <f t="shared" si="1"/>
        <v>-146.99999999999926</v>
      </c>
      <c r="U49" s="15">
        <f t="shared" si="39"/>
        <v>683.99999999999932</v>
      </c>
      <c r="V49" s="12">
        <f t="shared" si="40"/>
        <v>1</v>
      </c>
      <c r="W49" s="6">
        <f t="shared" si="12"/>
        <v>0</v>
      </c>
      <c r="X49" s="5">
        <f t="shared" si="13"/>
        <v>1</v>
      </c>
      <c r="Y49" s="12">
        <f t="shared" si="14"/>
        <v>65.999999999999659</v>
      </c>
      <c r="Z49" s="12">
        <f t="shared" si="52"/>
        <v>-172.99999999999926</v>
      </c>
      <c r="AA49" s="12">
        <f t="shared" si="16"/>
        <v>-172.99999999999926</v>
      </c>
      <c r="AB49" s="12">
        <f t="shared" si="41"/>
        <v>641.00000000000182</v>
      </c>
      <c r="AC49" s="6">
        <f t="shared" si="49"/>
        <v>0</v>
      </c>
      <c r="AD49" s="5">
        <f t="shared" si="17"/>
        <v>1</v>
      </c>
      <c r="AE49" s="12">
        <f t="shared" si="3"/>
        <v>-172.99999999999926</v>
      </c>
      <c r="AF49" s="12">
        <f t="shared" si="42"/>
        <v>396.00000000000222</v>
      </c>
      <c r="AG49" s="12">
        <f t="shared" si="18"/>
        <v>1</v>
      </c>
      <c r="AH49" s="6">
        <f t="shared" si="19"/>
        <v>0</v>
      </c>
      <c r="AI49" s="5">
        <v>1</v>
      </c>
      <c r="AJ49" s="12">
        <f t="shared" si="20"/>
        <v>-172.99999999999926</v>
      </c>
      <c r="AK49" s="12">
        <f t="shared" si="21"/>
        <v>0</v>
      </c>
      <c r="AL49" s="12">
        <f t="shared" si="4"/>
        <v>1</v>
      </c>
      <c r="AM49" s="6">
        <f t="shared" si="43"/>
        <v>632.00000000000227</v>
      </c>
      <c r="AN49" s="5">
        <f t="shared" si="22"/>
        <v>-172.99999999999926</v>
      </c>
      <c r="AO49" s="12">
        <f t="shared" si="44"/>
        <v>387.00000000000267</v>
      </c>
      <c r="AP49" s="12">
        <f t="shared" si="23"/>
        <v>1</v>
      </c>
      <c r="AQ49" s="6">
        <f t="shared" si="24"/>
        <v>0</v>
      </c>
      <c r="AR49" s="5">
        <v>1</v>
      </c>
      <c r="AS49" s="12">
        <f t="shared" si="5"/>
        <v>-172.99999999999926</v>
      </c>
      <c r="AT49" s="12">
        <f t="shared" si="45"/>
        <v>934.00000000000114</v>
      </c>
      <c r="AU49" s="12">
        <f t="shared" si="25"/>
        <v>0</v>
      </c>
      <c r="AV49" s="6">
        <f t="shared" si="26"/>
        <v>1</v>
      </c>
      <c r="AW49" s="5">
        <f t="shared" si="6"/>
        <v>-146.99999999999926</v>
      </c>
      <c r="AX49" s="12">
        <f t="shared" si="46"/>
        <v>1348.9999999999989</v>
      </c>
      <c r="AY49" s="12">
        <f t="shared" si="27"/>
        <v>0</v>
      </c>
      <c r="AZ49" s="12">
        <f t="shared" si="28"/>
        <v>1</v>
      </c>
      <c r="BA49" s="5">
        <v>0</v>
      </c>
      <c r="BB49" s="12">
        <f t="shared" si="29"/>
        <v>0</v>
      </c>
      <c r="BC49" s="12">
        <f t="shared" si="30"/>
        <v>0</v>
      </c>
      <c r="BD49" s="6">
        <f t="shared" si="31"/>
        <v>0</v>
      </c>
      <c r="BE49" s="5">
        <f t="shared" si="32"/>
        <v>-146.99999999999926</v>
      </c>
      <c r="BF49" s="12">
        <f t="shared" si="47"/>
        <v>1193.9999999999993</v>
      </c>
      <c r="BG49" s="12">
        <f t="shared" si="33"/>
        <v>1</v>
      </c>
      <c r="BH49" s="6">
        <f t="shared" si="34"/>
        <v>0</v>
      </c>
      <c r="BI49" s="5">
        <f t="shared" si="35"/>
        <v>-172.99999999999926</v>
      </c>
      <c r="BJ49" s="12">
        <f t="shared" si="48"/>
        <v>845.00000000000159</v>
      </c>
      <c r="BK49" s="12">
        <f t="shared" si="36"/>
        <v>1</v>
      </c>
      <c r="BL49" s="6">
        <f t="shared" si="37"/>
        <v>0</v>
      </c>
    </row>
    <row r="50" spans="1:64">
      <c r="A50">
        <f t="shared" si="50"/>
        <v>1</v>
      </c>
      <c r="B50" s="2">
        <v>39562</v>
      </c>
      <c r="C50">
        <v>8</v>
      </c>
      <c r="D50">
        <v>117.45</v>
      </c>
      <c r="E50">
        <v>1</v>
      </c>
      <c r="F50">
        <v>117.97</v>
      </c>
      <c r="G50">
        <v>114.23</v>
      </c>
      <c r="H50">
        <v>118.2</v>
      </c>
      <c r="I50">
        <v>114.23</v>
      </c>
      <c r="J50">
        <v>118.52</v>
      </c>
      <c r="K50">
        <v>114.23</v>
      </c>
      <c r="L50">
        <v>0</v>
      </c>
      <c r="M50">
        <v>116.85</v>
      </c>
      <c r="N50">
        <f t="shared" si="7"/>
        <v>321.99999999999989</v>
      </c>
      <c r="O50">
        <f t="shared" si="8"/>
        <v>75</v>
      </c>
      <c r="P50">
        <f t="shared" si="9"/>
        <v>-106.99999999999932</v>
      </c>
      <c r="Q50" s="5">
        <f t="shared" si="10"/>
        <v>196</v>
      </c>
      <c r="R50" s="12">
        <f t="shared" si="38"/>
        <v>1089.9999999999984</v>
      </c>
      <c r="S50" s="6">
        <f t="shared" si="11"/>
        <v>1</v>
      </c>
      <c r="T50" s="5">
        <f t="shared" si="1"/>
        <v>196</v>
      </c>
      <c r="U50" s="15">
        <f t="shared" si="39"/>
        <v>879.99999999999932</v>
      </c>
      <c r="V50" s="12">
        <f t="shared" si="40"/>
        <v>1</v>
      </c>
      <c r="W50" s="6">
        <f t="shared" si="12"/>
        <v>1</v>
      </c>
      <c r="X50" s="5">
        <f t="shared" si="13"/>
        <v>1</v>
      </c>
      <c r="Y50" s="12">
        <f t="shared" si="14"/>
        <v>34.999999999999432</v>
      </c>
      <c r="Z50" s="12">
        <f t="shared" si="52"/>
        <v>156</v>
      </c>
      <c r="AA50" s="12">
        <f t="shared" si="16"/>
        <v>156</v>
      </c>
      <c r="AB50" s="12">
        <f t="shared" si="41"/>
        <v>797.00000000000182</v>
      </c>
      <c r="AC50" s="6">
        <f t="shared" si="49"/>
        <v>1</v>
      </c>
      <c r="AD50" s="5">
        <f t="shared" si="17"/>
        <v>1</v>
      </c>
      <c r="AE50" s="12">
        <f t="shared" si="3"/>
        <v>156</v>
      </c>
      <c r="AF50" s="12">
        <f t="shared" si="42"/>
        <v>552.00000000000227</v>
      </c>
      <c r="AG50" s="12">
        <f t="shared" si="18"/>
        <v>1</v>
      </c>
      <c r="AH50" s="6">
        <f t="shared" si="19"/>
        <v>1</v>
      </c>
      <c r="AI50" s="5">
        <v>1</v>
      </c>
      <c r="AJ50" s="12">
        <f t="shared" si="20"/>
        <v>156</v>
      </c>
      <c r="AK50" s="12">
        <f t="shared" si="21"/>
        <v>1</v>
      </c>
      <c r="AL50" s="12">
        <f t="shared" si="4"/>
        <v>1</v>
      </c>
      <c r="AM50" s="6">
        <f t="shared" si="43"/>
        <v>788.00000000000227</v>
      </c>
      <c r="AN50" s="5">
        <f t="shared" si="22"/>
        <v>156</v>
      </c>
      <c r="AO50" s="12">
        <f t="shared" si="44"/>
        <v>543.00000000000273</v>
      </c>
      <c r="AP50" s="12">
        <f t="shared" si="23"/>
        <v>1</v>
      </c>
      <c r="AQ50" s="6">
        <f t="shared" si="24"/>
        <v>1</v>
      </c>
      <c r="AR50" s="5">
        <v>0</v>
      </c>
      <c r="AS50" s="12">
        <f t="shared" si="5"/>
        <v>0</v>
      </c>
      <c r="AT50" s="12">
        <f t="shared" si="45"/>
        <v>934.00000000000114</v>
      </c>
      <c r="AU50" s="12">
        <f t="shared" si="25"/>
        <v>0</v>
      </c>
      <c r="AV50" s="6">
        <f t="shared" si="26"/>
        <v>0</v>
      </c>
      <c r="AW50" s="5">
        <f t="shared" si="6"/>
        <v>0</v>
      </c>
      <c r="AX50" s="12">
        <f t="shared" si="46"/>
        <v>1348.9999999999989</v>
      </c>
      <c r="AY50" s="12">
        <f t="shared" si="27"/>
        <v>0</v>
      </c>
      <c r="AZ50" s="12">
        <f t="shared" si="28"/>
        <v>0</v>
      </c>
      <c r="BA50" s="5">
        <v>1</v>
      </c>
      <c r="BB50" s="12">
        <f t="shared" si="29"/>
        <v>0</v>
      </c>
      <c r="BC50" s="12">
        <f t="shared" si="30"/>
        <v>0</v>
      </c>
      <c r="BD50" s="6">
        <f t="shared" si="31"/>
        <v>0</v>
      </c>
      <c r="BE50" s="5">
        <f t="shared" si="32"/>
        <v>0</v>
      </c>
      <c r="BF50" s="12">
        <f t="shared" si="47"/>
        <v>1193.9999999999993</v>
      </c>
      <c r="BG50" s="12">
        <f t="shared" si="33"/>
        <v>0</v>
      </c>
      <c r="BH50" s="6">
        <f t="shared" si="34"/>
        <v>0</v>
      </c>
      <c r="BI50" s="5">
        <f t="shared" si="35"/>
        <v>0</v>
      </c>
      <c r="BJ50" s="12">
        <f t="shared" si="48"/>
        <v>845.00000000000159</v>
      </c>
      <c r="BK50" s="12">
        <f t="shared" si="36"/>
        <v>0</v>
      </c>
      <c r="BL50" s="6">
        <f t="shared" si="37"/>
        <v>0</v>
      </c>
    </row>
    <row r="51" spans="1:64">
      <c r="A51">
        <f t="shared" si="50"/>
        <v>1</v>
      </c>
      <c r="B51" s="2">
        <v>39563</v>
      </c>
      <c r="C51">
        <v>10</v>
      </c>
      <c r="D51">
        <v>116.85</v>
      </c>
      <c r="E51">
        <v>0</v>
      </c>
      <c r="F51">
        <v>117.16</v>
      </c>
      <c r="G51">
        <v>119.71</v>
      </c>
      <c r="H51">
        <v>116.22</v>
      </c>
      <c r="I51">
        <v>119.71</v>
      </c>
      <c r="J51">
        <v>114.53</v>
      </c>
      <c r="K51">
        <v>116.5</v>
      </c>
      <c r="L51">
        <v>0</v>
      </c>
      <c r="M51">
        <v>116.6</v>
      </c>
      <c r="N51">
        <f t="shared" si="7"/>
        <v>285.99999999999994</v>
      </c>
      <c r="O51">
        <f t="shared" si="8"/>
        <v>62.999999999999545</v>
      </c>
      <c r="P51">
        <f t="shared" si="9"/>
        <v>231.99999999999932</v>
      </c>
      <c r="Q51" s="5">
        <f t="shared" si="10"/>
        <v>196</v>
      </c>
      <c r="R51" s="12">
        <f t="shared" si="38"/>
        <v>1285.9999999999984</v>
      </c>
      <c r="S51" s="6">
        <f t="shared" si="11"/>
        <v>1</v>
      </c>
      <c r="T51" s="5">
        <f t="shared" si="1"/>
        <v>196</v>
      </c>
      <c r="U51" s="15">
        <f t="shared" si="39"/>
        <v>1075.9999999999993</v>
      </c>
      <c r="V51" s="12">
        <f t="shared" si="40"/>
        <v>1</v>
      </c>
      <c r="W51" s="6">
        <f t="shared" si="12"/>
        <v>1</v>
      </c>
      <c r="X51" s="5">
        <f t="shared" si="13"/>
        <v>1</v>
      </c>
      <c r="Y51" s="12">
        <f t="shared" si="14"/>
        <v>31.000000000000227</v>
      </c>
      <c r="Z51" s="12">
        <f t="shared" si="52"/>
        <v>156</v>
      </c>
      <c r="AA51" s="12">
        <f t="shared" si="16"/>
        <v>156</v>
      </c>
      <c r="AB51" s="12">
        <f t="shared" si="41"/>
        <v>953.00000000000182</v>
      </c>
      <c r="AC51" s="6">
        <f t="shared" si="49"/>
        <v>1</v>
      </c>
      <c r="AD51" s="5">
        <f t="shared" si="17"/>
        <v>1</v>
      </c>
      <c r="AE51" s="12">
        <f t="shared" si="3"/>
        <v>156</v>
      </c>
      <c r="AF51" s="12">
        <f t="shared" si="42"/>
        <v>708.00000000000227</v>
      </c>
      <c r="AG51" s="12">
        <f t="shared" si="18"/>
        <v>1</v>
      </c>
      <c r="AH51" s="6">
        <f t="shared" si="19"/>
        <v>1</v>
      </c>
      <c r="AI51" s="5">
        <v>1</v>
      </c>
      <c r="AJ51" s="12">
        <f t="shared" si="20"/>
        <v>156</v>
      </c>
      <c r="AK51" s="12">
        <f t="shared" si="21"/>
        <v>1</v>
      </c>
      <c r="AL51" s="12">
        <f t="shared" si="4"/>
        <v>1</v>
      </c>
      <c r="AM51" s="6">
        <f t="shared" si="43"/>
        <v>944.00000000000227</v>
      </c>
      <c r="AN51" s="5">
        <f t="shared" si="22"/>
        <v>156</v>
      </c>
      <c r="AO51" s="12">
        <f t="shared" si="44"/>
        <v>699.00000000000273</v>
      </c>
      <c r="AP51" s="12">
        <f t="shared" si="23"/>
        <v>1</v>
      </c>
      <c r="AQ51" s="6">
        <f t="shared" si="24"/>
        <v>1</v>
      </c>
      <c r="AR51" s="5">
        <v>1</v>
      </c>
      <c r="AS51" s="12">
        <f t="shared" si="5"/>
        <v>156</v>
      </c>
      <c r="AT51" s="12">
        <f t="shared" si="45"/>
        <v>1090.0000000000011</v>
      </c>
      <c r="AU51" s="12">
        <f t="shared" si="25"/>
        <v>1</v>
      </c>
      <c r="AV51" s="6">
        <f t="shared" si="26"/>
        <v>1</v>
      </c>
      <c r="AW51" s="5">
        <f t="shared" si="6"/>
        <v>196</v>
      </c>
      <c r="AX51" s="12">
        <f t="shared" si="46"/>
        <v>1544.9999999999989</v>
      </c>
      <c r="AY51" s="12">
        <f t="shared" si="27"/>
        <v>1</v>
      </c>
      <c r="AZ51" s="12">
        <f t="shared" si="28"/>
        <v>1</v>
      </c>
      <c r="BA51" s="5">
        <v>1</v>
      </c>
      <c r="BB51" s="12">
        <f t="shared" si="29"/>
        <v>196</v>
      </c>
      <c r="BC51" s="12">
        <f t="shared" si="30"/>
        <v>1</v>
      </c>
      <c r="BD51" s="6">
        <f t="shared" si="31"/>
        <v>1</v>
      </c>
      <c r="BE51" s="5">
        <f t="shared" si="32"/>
        <v>196</v>
      </c>
      <c r="BF51" s="12">
        <f t="shared" si="47"/>
        <v>1389.9999999999993</v>
      </c>
      <c r="BG51" s="12">
        <f t="shared" si="33"/>
        <v>1</v>
      </c>
      <c r="BH51" s="6">
        <f t="shared" si="34"/>
        <v>1</v>
      </c>
      <c r="BI51" s="5">
        <f t="shared" si="35"/>
        <v>156</v>
      </c>
      <c r="BJ51" s="12">
        <f t="shared" si="48"/>
        <v>1001.0000000000016</v>
      </c>
      <c r="BK51" s="12">
        <f t="shared" si="36"/>
        <v>1</v>
      </c>
      <c r="BL51" s="6">
        <f t="shared" si="37"/>
        <v>1</v>
      </c>
    </row>
    <row r="52" spans="1:64">
      <c r="A52">
        <f t="shared" si="50"/>
        <v>1</v>
      </c>
      <c r="B52" s="2">
        <v>39563</v>
      </c>
      <c r="C52">
        <v>11</v>
      </c>
      <c r="D52">
        <v>116.6</v>
      </c>
      <c r="E52">
        <v>1</v>
      </c>
      <c r="F52">
        <v>117.46</v>
      </c>
      <c r="G52">
        <v>116.5</v>
      </c>
      <c r="H52">
        <v>117.16</v>
      </c>
      <c r="I52">
        <v>116.5</v>
      </c>
      <c r="J52">
        <v>114.59</v>
      </c>
      <c r="K52">
        <v>116.5</v>
      </c>
      <c r="L52">
        <v>1</v>
      </c>
      <c r="M52">
        <v>117.46</v>
      </c>
      <c r="N52">
        <f t="shared" si="7"/>
        <v>9.9999999999994316</v>
      </c>
      <c r="O52">
        <f t="shared" si="8"/>
        <v>56.000000000000227</v>
      </c>
      <c r="P52">
        <f t="shared" si="9"/>
        <v>200.99999999999909</v>
      </c>
      <c r="Q52" s="5">
        <f t="shared" si="10"/>
        <v>-60.000000000000227</v>
      </c>
      <c r="R52" s="12">
        <f t="shared" si="38"/>
        <v>1225.9999999999982</v>
      </c>
      <c r="S52" s="6">
        <f t="shared" si="11"/>
        <v>0</v>
      </c>
      <c r="T52" s="5">
        <f t="shared" si="1"/>
        <v>-60.000000000000227</v>
      </c>
      <c r="U52" s="15">
        <f t="shared" si="39"/>
        <v>1015.9999999999991</v>
      </c>
      <c r="V52" s="12">
        <f t="shared" si="40"/>
        <v>1</v>
      </c>
      <c r="W52" s="6">
        <f t="shared" si="12"/>
        <v>0</v>
      </c>
      <c r="X52" s="5">
        <f t="shared" si="13"/>
        <v>0</v>
      </c>
      <c r="Y52" s="12">
        <f t="shared" si="14"/>
        <v>6.9999999999993179</v>
      </c>
      <c r="Z52" s="12">
        <f t="shared" si="52"/>
        <v>0</v>
      </c>
      <c r="AA52" s="12">
        <f t="shared" si="16"/>
        <v>0</v>
      </c>
      <c r="AB52" s="12">
        <f t="shared" si="41"/>
        <v>953.00000000000182</v>
      </c>
      <c r="AC52" s="6">
        <f t="shared" si="49"/>
        <v>0</v>
      </c>
      <c r="AD52" s="5">
        <f t="shared" si="17"/>
        <v>1</v>
      </c>
      <c r="AE52" s="12">
        <f t="shared" si="3"/>
        <v>0</v>
      </c>
      <c r="AF52" s="12">
        <f t="shared" si="42"/>
        <v>708.00000000000227</v>
      </c>
      <c r="AG52" s="12">
        <f t="shared" si="18"/>
        <v>0</v>
      </c>
      <c r="AH52" s="6">
        <f t="shared" si="19"/>
        <v>0</v>
      </c>
      <c r="AI52" s="5">
        <v>0</v>
      </c>
      <c r="AJ52" s="12">
        <f t="shared" si="20"/>
        <v>0</v>
      </c>
      <c r="AK52" s="12">
        <f t="shared" si="21"/>
        <v>0</v>
      </c>
      <c r="AL52" s="12">
        <f t="shared" si="4"/>
        <v>0</v>
      </c>
      <c r="AM52" s="6">
        <f t="shared" si="43"/>
        <v>944.00000000000227</v>
      </c>
      <c r="AN52" s="5">
        <f t="shared" si="22"/>
        <v>0</v>
      </c>
      <c r="AO52" s="12">
        <f t="shared" si="44"/>
        <v>699.00000000000273</v>
      </c>
      <c r="AP52" s="12">
        <f t="shared" si="23"/>
        <v>0</v>
      </c>
      <c r="AQ52" s="6">
        <f t="shared" si="24"/>
        <v>0</v>
      </c>
      <c r="AR52" s="5">
        <v>0</v>
      </c>
      <c r="AS52" s="12">
        <f t="shared" si="5"/>
        <v>0</v>
      </c>
      <c r="AT52" s="12">
        <f t="shared" si="45"/>
        <v>1090.0000000000011</v>
      </c>
      <c r="AU52" s="12">
        <f t="shared" si="25"/>
        <v>0</v>
      </c>
      <c r="AV52" s="6">
        <f t="shared" si="26"/>
        <v>0</v>
      </c>
      <c r="AW52" s="5">
        <f t="shared" si="6"/>
        <v>0</v>
      </c>
      <c r="AX52" s="12">
        <f t="shared" si="46"/>
        <v>1544.9999999999989</v>
      </c>
      <c r="AY52" s="12">
        <f t="shared" si="27"/>
        <v>0</v>
      </c>
      <c r="AZ52" s="12">
        <f t="shared" si="28"/>
        <v>0</v>
      </c>
      <c r="BA52" s="5">
        <v>0</v>
      </c>
      <c r="BB52" s="12">
        <f t="shared" si="29"/>
        <v>0</v>
      </c>
      <c r="BC52" s="12">
        <f t="shared" si="30"/>
        <v>0</v>
      </c>
      <c r="BD52" s="6">
        <f t="shared" si="31"/>
        <v>0</v>
      </c>
      <c r="BE52" s="5">
        <f t="shared" si="32"/>
        <v>0</v>
      </c>
      <c r="BF52" s="12">
        <f t="shared" si="47"/>
        <v>1389.9999999999993</v>
      </c>
      <c r="BG52" s="12">
        <f t="shared" si="33"/>
        <v>0</v>
      </c>
      <c r="BH52" s="6">
        <f t="shared" si="34"/>
        <v>0</v>
      </c>
      <c r="BI52" s="5">
        <f t="shared" si="35"/>
        <v>0</v>
      </c>
      <c r="BJ52" s="12">
        <f t="shared" si="48"/>
        <v>1001.0000000000016</v>
      </c>
      <c r="BK52" s="12">
        <f t="shared" si="36"/>
        <v>0</v>
      </c>
      <c r="BL52" s="6">
        <f t="shared" si="37"/>
        <v>0</v>
      </c>
    </row>
    <row r="53" spans="1:64">
      <c r="A53">
        <f t="shared" si="50"/>
        <v>1</v>
      </c>
      <c r="B53" s="2">
        <v>39563</v>
      </c>
      <c r="C53">
        <v>12</v>
      </c>
      <c r="D53">
        <v>117.46</v>
      </c>
      <c r="E53">
        <v>0</v>
      </c>
      <c r="F53">
        <v>119.71</v>
      </c>
      <c r="G53">
        <v>119.71</v>
      </c>
      <c r="H53">
        <v>116.5</v>
      </c>
      <c r="I53">
        <v>119.71</v>
      </c>
      <c r="J53">
        <v>114.64</v>
      </c>
      <c r="K53">
        <v>117.39</v>
      </c>
      <c r="L53">
        <v>1</v>
      </c>
      <c r="M53">
        <v>118.17</v>
      </c>
      <c r="N53">
        <f t="shared" si="7"/>
        <v>225</v>
      </c>
      <c r="O53">
        <f t="shared" si="8"/>
        <v>95.999999999999375</v>
      </c>
      <c r="P53">
        <f t="shared" si="9"/>
        <v>281.99999999999932</v>
      </c>
      <c r="Q53" s="5">
        <f t="shared" si="10"/>
        <v>196</v>
      </c>
      <c r="R53" s="12">
        <f t="shared" si="38"/>
        <v>1421.9999999999982</v>
      </c>
      <c r="S53" s="6">
        <f t="shared" si="11"/>
        <v>1</v>
      </c>
      <c r="T53" s="5">
        <f t="shared" si="1"/>
        <v>196</v>
      </c>
      <c r="U53" s="15">
        <f t="shared" si="39"/>
        <v>1211.9999999999991</v>
      </c>
      <c r="V53" s="12">
        <f t="shared" si="40"/>
        <v>1</v>
      </c>
      <c r="W53" s="6">
        <f t="shared" si="12"/>
        <v>1</v>
      </c>
      <c r="X53" s="5">
        <f t="shared" si="13"/>
        <v>1</v>
      </c>
      <c r="Y53" s="12">
        <f t="shared" si="14"/>
        <v>225</v>
      </c>
      <c r="Z53" s="12">
        <f t="shared" si="52"/>
        <v>156</v>
      </c>
      <c r="AA53" s="12">
        <f t="shared" si="16"/>
        <v>156</v>
      </c>
      <c r="AB53" s="12">
        <f t="shared" si="41"/>
        <v>1109.0000000000018</v>
      </c>
      <c r="AC53" s="6">
        <f t="shared" si="49"/>
        <v>1</v>
      </c>
      <c r="AD53" s="5">
        <f t="shared" si="17"/>
        <v>1</v>
      </c>
      <c r="AE53" s="12">
        <f t="shared" si="3"/>
        <v>156</v>
      </c>
      <c r="AF53" s="12">
        <f t="shared" si="42"/>
        <v>864.00000000000227</v>
      </c>
      <c r="AG53" s="12">
        <f t="shared" si="18"/>
        <v>1</v>
      </c>
      <c r="AH53" s="6">
        <f t="shared" si="19"/>
        <v>1</v>
      </c>
      <c r="AI53" s="5">
        <v>1</v>
      </c>
      <c r="AJ53" s="12">
        <f t="shared" si="20"/>
        <v>156</v>
      </c>
      <c r="AK53" s="12">
        <f t="shared" si="21"/>
        <v>1</v>
      </c>
      <c r="AL53" s="12">
        <f t="shared" si="4"/>
        <v>1</v>
      </c>
      <c r="AM53" s="6">
        <f t="shared" si="43"/>
        <v>1100.0000000000023</v>
      </c>
      <c r="AN53" s="5">
        <f t="shared" si="22"/>
        <v>156</v>
      </c>
      <c r="AO53" s="12">
        <f t="shared" si="44"/>
        <v>855.00000000000273</v>
      </c>
      <c r="AP53" s="12">
        <f t="shared" si="23"/>
        <v>1</v>
      </c>
      <c r="AQ53" s="6">
        <f t="shared" si="24"/>
        <v>1</v>
      </c>
      <c r="AR53" s="5">
        <v>1</v>
      </c>
      <c r="AS53" s="12">
        <f t="shared" si="5"/>
        <v>156</v>
      </c>
      <c r="AT53" s="12">
        <f t="shared" si="45"/>
        <v>1246.0000000000011</v>
      </c>
      <c r="AU53" s="12">
        <f t="shared" si="25"/>
        <v>1</v>
      </c>
      <c r="AV53" s="6">
        <f t="shared" si="26"/>
        <v>1</v>
      </c>
      <c r="AW53" s="5">
        <f t="shared" si="6"/>
        <v>196</v>
      </c>
      <c r="AX53" s="12">
        <f t="shared" si="46"/>
        <v>1740.9999999999989</v>
      </c>
      <c r="AY53" s="12">
        <f t="shared" si="27"/>
        <v>1</v>
      </c>
      <c r="AZ53" s="12">
        <f t="shared" si="28"/>
        <v>1</v>
      </c>
      <c r="BA53" s="5">
        <v>1</v>
      </c>
      <c r="BB53" s="12">
        <f t="shared" si="29"/>
        <v>196</v>
      </c>
      <c r="BC53" s="12">
        <f t="shared" si="30"/>
        <v>1</v>
      </c>
      <c r="BD53" s="6">
        <f t="shared" si="31"/>
        <v>1</v>
      </c>
      <c r="BE53" s="5">
        <f t="shared" si="32"/>
        <v>196</v>
      </c>
      <c r="BF53" s="12">
        <f t="shared" si="47"/>
        <v>1585.9999999999993</v>
      </c>
      <c r="BG53" s="12">
        <f t="shared" si="33"/>
        <v>1</v>
      </c>
      <c r="BH53" s="6">
        <f t="shared" si="34"/>
        <v>1</v>
      </c>
      <c r="BI53" s="5">
        <f t="shared" si="35"/>
        <v>156</v>
      </c>
      <c r="BJ53" s="12">
        <f t="shared" si="48"/>
        <v>1157.0000000000016</v>
      </c>
      <c r="BK53" s="12">
        <f t="shared" si="36"/>
        <v>1</v>
      </c>
      <c r="BL53" s="6">
        <f t="shared" si="37"/>
        <v>1</v>
      </c>
    </row>
    <row r="54" spans="1:64">
      <c r="A54">
        <f t="shared" si="50"/>
        <v>1</v>
      </c>
      <c r="B54" s="2">
        <v>39567</v>
      </c>
      <c r="C54">
        <v>6</v>
      </c>
      <c r="D54">
        <v>118.17</v>
      </c>
      <c r="E54">
        <v>1</v>
      </c>
      <c r="F54">
        <v>118.25</v>
      </c>
      <c r="G54">
        <v>110.27</v>
      </c>
      <c r="H54">
        <v>118.42</v>
      </c>
      <c r="I54">
        <v>110.27</v>
      </c>
      <c r="J54">
        <v>119.42</v>
      </c>
      <c r="K54">
        <v>110.27</v>
      </c>
      <c r="L54">
        <v>0</v>
      </c>
      <c r="M54">
        <v>113.83</v>
      </c>
      <c r="N54">
        <f t="shared" si="7"/>
        <v>790.00000000000057</v>
      </c>
      <c r="O54">
        <f t="shared" si="8"/>
        <v>25</v>
      </c>
      <c r="P54">
        <f t="shared" si="9"/>
        <v>-125</v>
      </c>
      <c r="Q54" s="5">
        <f t="shared" si="10"/>
        <v>196</v>
      </c>
      <c r="R54" s="12">
        <f t="shared" si="38"/>
        <v>1617.9999999999982</v>
      </c>
      <c r="S54" s="6">
        <f t="shared" si="11"/>
        <v>1</v>
      </c>
      <c r="T54" s="5">
        <f t="shared" si="1"/>
        <v>196</v>
      </c>
      <c r="U54" s="15">
        <f t="shared" si="39"/>
        <v>1407.9999999999991</v>
      </c>
      <c r="V54" s="12">
        <f t="shared" si="40"/>
        <v>1</v>
      </c>
      <c r="W54" s="6">
        <f t="shared" si="12"/>
        <v>1</v>
      </c>
      <c r="X54" s="5">
        <f t="shared" si="13"/>
        <v>1</v>
      </c>
      <c r="Y54" s="12">
        <f t="shared" si="14"/>
        <v>28.999999999999204</v>
      </c>
      <c r="Z54" s="12">
        <f t="shared" si="52"/>
        <v>156</v>
      </c>
      <c r="AA54" s="12">
        <f t="shared" si="16"/>
        <v>156</v>
      </c>
      <c r="AB54" s="12">
        <f t="shared" si="41"/>
        <v>1265.0000000000018</v>
      </c>
      <c r="AC54" s="6">
        <f t="shared" si="49"/>
        <v>1</v>
      </c>
      <c r="AD54" s="5">
        <f t="shared" si="17"/>
        <v>1</v>
      </c>
      <c r="AE54" s="12">
        <f t="shared" si="3"/>
        <v>156</v>
      </c>
      <c r="AF54" s="12">
        <f t="shared" si="42"/>
        <v>1020.0000000000023</v>
      </c>
      <c r="AG54" s="12">
        <f t="shared" si="18"/>
        <v>1</v>
      </c>
      <c r="AH54" s="6">
        <f t="shared" si="19"/>
        <v>1</v>
      </c>
      <c r="AI54" s="5">
        <v>1</v>
      </c>
      <c r="AJ54" s="12">
        <f t="shared" si="20"/>
        <v>156</v>
      </c>
      <c r="AK54" s="12">
        <f t="shared" si="21"/>
        <v>1</v>
      </c>
      <c r="AL54" s="12">
        <f t="shared" si="4"/>
        <v>1</v>
      </c>
      <c r="AM54" s="6">
        <f t="shared" si="43"/>
        <v>1256.0000000000023</v>
      </c>
      <c r="AN54" s="5">
        <f t="shared" si="22"/>
        <v>156</v>
      </c>
      <c r="AO54" s="12">
        <f t="shared" si="44"/>
        <v>1011.0000000000027</v>
      </c>
      <c r="AP54" s="12">
        <f t="shared" si="23"/>
        <v>1</v>
      </c>
      <c r="AQ54" s="6">
        <f t="shared" si="24"/>
        <v>1</v>
      </c>
      <c r="AR54" s="5">
        <v>0</v>
      </c>
      <c r="AS54" s="12">
        <f t="shared" si="5"/>
        <v>0</v>
      </c>
      <c r="AT54" s="12">
        <f t="shared" si="45"/>
        <v>1246.0000000000011</v>
      </c>
      <c r="AU54" s="12">
        <f t="shared" si="25"/>
        <v>0</v>
      </c>
      <c r="AV54" s="6">
        <f t="shared" si="26"/>
        <v>0</v>
      </c>
      <c r="AW54" s="5">
        <f t="shared" si="6"/>
        <v>0</v>
      </c>
      <c r="AX54" s="12">
        <f t="shared" si="46"/>
        <v>1740.9999999999989</v>
      </c>
      <c r="AY54" s="12">
        <f t="shared" si="27"/>
        <v>0</v>
      </c>
      <c r="AZ54" s="12">
        <f t="shared" si="28"/>
        <v>0</v>
      </c>
      <c r="BA54" s="5">
        <v>1</v>
      </c>
      <c r="BB54" s="12">
        <f t="shared" si="29"/>
        <v>0</v>
      </c>
      <c r="BC54" s="12">
        <f t="shared" si="30"/>
        <v>0</v>
      </c>
      <c r="BD54" s="6">
        <f t="shared" si="31"/>
        <v>0</v>
      </c>
      <c r="BE54" s="5">
        <f t="shared" si="32"/>
        <v>0</v>
      </c>
      <c r="BF54" s="12">
        <f t="shared" si="47"/>
        <v>1585.9999999999993</v>
      </c>
      <c r="BG54" s="12">
        <f t="shared" si="33"/>
        <v>0</v>
      </c>
      <c r="BH54" s="6">
        <f t="shared" si="34"/>
        <v>0</v>
      </c>
      <c r="BI54" s="5">
        <f t="shared" si="35"/>
        <v>0</v>
      </c>
      <c r="BJ54" s="12">
        <f t="shared" si="48"/>
        <v>1157.0000000000016</v>
      </c>
      <c r="BK54" s="12">
        <f t="shared" si="36"/>
        <v>0</v>
      </c>
      <c r="BL54" s="6">
        <f t="shared" si="37"/>
        <v>0</v>
      </c>
    </row>
    <row r="55" spans="1:64">
      <c r="A55">
        <f t="shared" si="50"/>
        <v>1</v>
      </c>
      <c r="B55" s="2">
        <v>39570</v>
      </c>
      <c r="C55">
        <v>13</v>
      </c>
      <c r="D55">
        <v>113.83</v>
      </c>
      <c r="E55">
        <v>0</v>
      </c>
      <c r="F55">
        <v>126.33</v>
      </c>
      <c r="G55">
        <v>127</v>
      </c>
      <c r="H55">
        <v>112.89</v>
      </c>
      <c r="I55">
        <v>127</v>
      </c>
      <c r="J55">
        <v>114.49</v>
      </c>
      <c r="K55">
        <v>113.54</v>
      </c>
      <c r="L55">
        <v>1</v>
      </c>
      <c r="M55">
        <v>123.88</v>
      </c>
      <c r="N55">
        <f t="shared" si="7"/>
        <v>1317.0000000000002</v>
      </c>
      <c r="O55">
        <f t="shared" si="8"/>
        <v>93.999999999999773</v>
      </c>
      <c r="P55">
        <f t="shared" si="9"/>
        <v>-65.999999999999659</v>
      </c>
      <c r="Q55" s="5">
        <f t="shared" si="10"/>
        <v>196</v>
      </c>
      <c r="R55" s="12">
        <f t="shared" si="38"/>
        <v>1813.9999999999982</v>
      </c>
      <c r="S55" s="6">
        <f t="shared" si="11"/>
        <v>1</v>
      </c>
      <c r="T55" s="5">
        <f t="shared" si="1"/>
        <v>196</v>
      </c>
      <c r="U55" s="15">
        <f t="shared" si="39"/>
        <v>1603.9999999999991</v>
      </c>
      <c r="V55" s="12">
        <f t="shared" si="40"/>
        <v>1</v>
      </c>
      <c r="W55" s="6">
        <f t="shared" si="12"/>
        <v>1</v>
      </c>
      <c r="X55" s="5">
        <f t="shared" si="13"/>
        <v>1</v>
      </c>
      <c r="Y55" s="12">
        <f t="shared" si="14"/>
        <v>1250</v>
      </c>
      <c r="Z55" s="12">
        <f t="shared" si="52"/>
        <v>156</v>
      </c>
      <c r="AA55" s="12">
        <f t="shared" si="16"/>
        <v>156</v>
      </c>
      <c r="AB55" s="12">
        <f t="shared" si="41"/>
        <v>1421.0000000000018</v>
      </c>
      <c r="AC55" s="6">
        <f t="shared" si="49"/>
        <v>1</v>
      </c>
      <c r="AD55" s="5">
        <f t="shared" si="17"/>
        <v>1</v>
      </c>
      <c r="AE55" s="12">
        <f t="shared" si="3"/>
        <v>156</v>
      </c>
      <c r="AF55" s="12">
        <f t="shared" si="42"/>
        <v>1176.0000000000023</v>
      </c>
      <c r="AG55" s="12">
        <f t="shared" si="18"/>
        <v>1</v>
      </c>
      <c r="AH55" s="6">
        <f t="shared" si="19"/>
        <v>1</v>
      </c>
      <c r="AI55" s="5">
        <v>1</v>
      </c>
      <c r="AJ55" s="12">
        <f t="shared" si="20"/>
        <v>156</v>
      </c>
      <c r="AK55" s="12">
        <f t="shared" si="21"/>
        <v>1</v>
      </c>
      <c r="AL55" s="12">
        <f t="shared" si="4"/>
        <v>1</v>
      </c>
      <c r="AM55" s="6">
        <f t="shared" si="43"/>
        <v>1412.0000000000023</v>
      </c>
      <c r="AN55" s="5">
        <f t="shared" si="22"/>
        <v>156</v>
      </c>
      <c r="AO55" s="12">
        <f t="shared" si="44"/>
        <v>1167.0000000000027</v>
      </c>
      <c r="AP55" s="12">
        <f t="shared" si="23"/>
        <v>1</v>
      </c>
      <c r="AQ55" s="6">
        <f t="shared" si="24"/>
        <v>1</v>
      </c>
      <c r="AR55" s="5">
        <v>0</v>
      </c>
      <c r="AS55" s="12">
        <f t="shared" si="5"/>
        <v>0</v>
      </c>
      <c r="AT55" s="12">
        <f t="shared" si="45"/>
        <v>1246.0000000000011</v>
      </c>
      <c r="AU55" s="12">
        <f t="shared" si="25"/>
        <v>0</v>
      </c>
      <c r="AV55" s="6">
        <f t="shared" si="26"/>
        <v>0</v>
      </c>
      <c r="AW55" s="5">
        <f t="shared" si="6"/>
        <v>0</v>
      </c>
      <c r="AX55" s="12">
        <f t="shared" si="46"/>
        <v>1740.9999999999989</v>
      </c>
      <c r="AY55" s="12">
        <f t="shared" si="27"/>
        <v>0</v>
      </c>
      <c r="AZ55" s="12">
        <f t="shared" si="28"/>
        <v>0</v>
      </c>
      <c r="BA55" s="5">
        <v>1</v>
      </c>
      <c r="BB55" s="12">
        <f t="shared" si="29"/>
        <v>0</v>
      </c>
      <c r="BC55" s="12">
        <f t="shared" si="30"/>
        <v>0</v>
      </c>
      <c r="BD55" s="6">
        <f t="shared" si="31"/>
        <v>0</v>
      </c>
      <c r="BE55" s="5">
        <f t="shared" si="32"/>
        <v>0</v>
      </c>
      <c r="BF55" s="12">
        <f t="shared" si="47"/>
        <v>1585.9999999999993</v>
      </c>
      <c r="BG55" s="12">
        <f t="shared" si="33"/>
        <v>0</v>
      </c>
      <c r="BH55" s="6">
        <f t="shared" si="34"/>
        <v>0</v>
      </c>
      <c r="BI55" s="5">
        <f t="shared" si="35"/>
        <v>0</v>
      </c>
      <c r="BJ55" s="12">
        <f t="shared" si="48"/>
        <v>1157.0000000000016</v>
      </c>
      <c r="BK55" s="12">
        <f t="shared" si="36"/>
        <v>0</v>
      </c>
      <c r="BL55" s="6">
        <f t="shared" si="37"/>
        <v>0</v>
      </c>
    </row>
    <row r="56" spans="1:64">
      <c r="A56">
        <f t="shared" si="50"/>
        <v>1</v>
      </c>
      <c r="B56" s="2">
        <v>39580</v>
      </c>
      <c r="C56">
        <v>18</v>
      </c>
      <c r="D56">
        <v>123.88</v>
      </c>
      <c r="E56">
        <v>1</v>
      </c>
      <c r="F56">
        <v>124.62</v>
      </c>
      <c r="G56">
        <v>123.24</v>
      </c>
      <c r="H56">
        <v>125.73</v>
      </c>
      <c r="I56">
        <v>123.24</v>
      </c>
      <c r="J56">
        <v>126.33</v>
      </c>
      <c r="K56">
        <v>123.11</v>
      </c>
      <c r="L56">
        <v>1</v>
      </c>
      <c r="M56">
        <v>124.51</v>
      </c>
      <c r="N56">
        <f t="shared" si="7"/>
        <v>64.000000000000057</v>
      </c>
      <c r="O56">
        <f t="shared" si="8"/>
        <v>185.00000000000085</v>
      </c>
      <c r="P56">
        <f t="shared" si="9"/>
        <v>-245.00000000000028</v>
      </c>
      <c r="Q56" s="5">
        <f t="shared" si="10"/>
        <v>-189.00000000000085</v>
      </c>
      <c r="R56" s="12">
        <f t="shared" si="38"/>
        <v>1624.9999999999973</v>
      </c>
      <c r="S56" s="6">
        <f t="shared" si="11"/>
        <v>0</v>
      </c>
      <c r="T56" s="5">
        <f t="shared" si="1"/>
        <v>0</v>
      </c>
      <c r="U56" s="15">
        <f t="shared" si="39"/>
        <v>1603.9999999999991</v>
      </c>
      <c r="V56" s="12">
        <f t="shared" si="40"/>
        <v>0</v>
      </c>
      <c r="W56" s="6">
        <f t="shared" si="12"/>
        <v>0</v>
      </c>
      <c r="X56" s="5">
        <f t="shared" si="13"/>
        <v>1</v>
      </c>
      <c r="Y56" s="12">
        <f t="shared" si="14"/>
        <v>81.000000000000227</v>
      </c>
      <c r="Z56" s="12">
        <f>IF(N56&gt;=($Z$4+$AA$4),$AA$4-$M$3,IF(N56&gt;=$Z$4,-$Z$4-O56,0))</f>
        <v>-215.00000000000085</v>
      </c>
      <c r="AA56" s="12">
        <f t="shared" si="16"/>
        <v>-215.00000000000085</v>
      </c>
      <c r="AB56" s="12">
        <f t="shared" si="41"/>
        <v>1206.0000000000009</v>
      </c>
      <c r="AC56" s="6">
        <f t="shared" si="49"/>
        <v>0</v>
      </c>
      <c r="AD56" s="5">
        <f t="shared" si="17"/>
        <v>0</v>
      </c>
      <c r="AE56" s="12">
        <f t="shared" si="3"/>
        <v>0</v>
      </c>
      <c r="AF56" s="12">
        <f t="shared" si="42"/>
        <v>1176.0000000000023</v>
      </c>
      <c r="AG56" s="12">
        <f t="shared" si="18"/>
        <v>0</v>
      </c>
      <c r="AH56" s="6">
        <f t="shared" si="19"/>
        <v>0</v>
      </c>
      <c r="AI56" s="5">
        <v>1</v>
      </c>
      <c r="AJ56" s="12">
        <f t="shared" si="20"/>
        <v>-215.00000000000085</v>
      </c>
      <c r="AK56" s="12">
        <f t="shared" si="21"/>
        <v>0</v>
      </c>
      <c r="AL56" s="12">
        <f t="shared" si="4"/>
        <v>1</v>
      </c>
      <c r="AM56" s="6">
        <f t="shared" si="43"/>
        <v>1197.0000000000014</v>
      </c>
      <c r="AN56" s="5">
        <f t="shared" si="22"/>
        <v>0</v>
      </c>
      <c r="AO56" s="12">
        <f t="shared" si="44"/>
        <v>1167.0000000000027</v>
      </c>
      <c r="AP56" s="12">
        <f t="shared" si="23"/>
        <v>0</v>
      </c>
      <c r="AQ56" s="6">
        <f t="shared" si="24"/>
        <v>0</v>
      </c>
      <c r="AR56" s="5">
        <v>0</v>
      </c>
      <c r="AS56" s="12">
        <f t="shared" si="5"/>
        <v>0</v>
      </c>
      <c r="AT56" s="12">
        <f t="shared" si="45"/>
        <v>1246.0000000000011</v>
      </c>
      <c r="AU56" s="12">
        <f t="shared" si="25"/>
        <v>0</v>
      </c>
      <c r="AV56" s="6">
        <f t="shared" si="26"/>
        <v>0</v>
      </c>
      <c r="AW56" s="5">
        <f t="shared" si="6"/>
        <v>0</v>
      </c>
      <c r="AX56" s="12">
        <f t="shared" si="46"/>
        <v>1740.9999999999989</v>
      </c>
      <c r="AY56" s="12">
        <f t="shared" si="27"/>
        <v>0</v>
      </c>
      <c r="AZ56" s="12">
        <f t="shared" si="28"/>
        <v>0</v>
      </c>
      <c r="BA56" s="5">
        <v>1</v>
      </c>
      <c r="BB56" s="12">
        <f t="shared" si="29"/>
        <v>0</v>
      </c>
      <c r="BC56" s="12">
        <f t="shared" si="30"/>
        <v>0</v>
      </c>
      <c r="BD56" s="6">
        <f t="shared" si="31"/>
        <v>0</v>
      </c>
      <c r="BE56" s="5">
        <f t="shared" si="32"/>
        <v>0</v>
      </c>
      <c r="BF56" s="12">
        <f t="shared" si="47"/>
        <v>1585.9999999999993</v>
      </c>
      <c r="BG56" s="12">
        <f t="shared" si="33"/>
        <v>0</v>
      </c>
      <c r="BH56" s="6">
        <f t="shared" si="34"/>
        <v>0</v>
      </c>
      <c r="BI56" s="5">
        <f t="shared" si="35"/>
        <v>0</v>
      </c>
      <c r="BJ56" s="12">
        <f t="shared" si="48"/>
        <v>1157.0000000000016</v>
      </c>
      <c r="BK56" s="12">
        <f t="shared" si="36"/>
        <v>0</v>
      </c>
      <c r="BL56" s="6">
        <f t="shared" si="37"/>
        <v>0</v>
      </c>
    </row>
    <row r="57" spans="1:64">
      <c r="A57">
        <f t="shared" si="50"/>
        <v>1</v>
      </c>
      <c r="B57" s="2">
        <v>39581</v>
      </c>
      <c r="C57">
        <v>11</v>
      </c>
      <c r="D57">
        <v>124.51</v>
      </c>
      <c r="E57">
        <v>0</v>
      </c>
      <c r="F57">
        <v>124.87</v>
      </c>
      <c r="G57">
        <v>126.94</v>
      </c>
      <c r="H57">
        <v>123.7</v>
      </c>
      <c r="I57">
        <v>126.94</v>
      </c>
      <c r="J57">
        <v>123.11</v>
      </c>
      <c r="K57">
        <v>123.7</v>
      </c>
      <c r="L57">
        <v>0</v>
      </c>
      <c r="M57">
        <v>124.06</v>
      </c>
      <c r="N57">
        <f t="shared" si="7"/>
        <v>242.99999999999926</v>
      </c>
      <c r="O57">
        <f t="shared" si="8"/>
        <v>81.000000000000227</v>
      </c>
      <c r="P57">
        <f t="shared" si="9"/>
        <v>140.00000000000057</v>
      </c>
      <c r="Q57" s="5">
        <f t="shared" si="10"/>
        <v>196</v>
      </c>
      <c r="R57" s="12">
        <f t="shared" si="38"/>
        <v>1820.9999999999973</v>
      </c>
      <c r="S57" s="6">
        <f t="shared" si="11"/>
        <v>1</v>
      </c>
      <c r="T57" s="5">
        <f t="shared" si="1"/>
        <v>196</v>
      </c>
      <c r="U57" s="15">
        <f t="shared" si="39"/>
        <v>1799.9999999999991</v>
      </c>
      <c r="V57" s="12">
        <f t="shared" si="40"/>
        <v>1</v>
      </c>
      <c r="W57" s="6">
        <f t="shared" si="12"/>
        <v>1</v>
      </c>
      <c r="X57" s="5">
        <f t="shared" si="13"/>
        <v>1</v>
      </c>
      <c r="Y57" s="12">
        <f t="shared" si="14"/>
        <v>35.999999999999943</v>
      </c>
      <c r="Z57" s="12">
        <f>IF(N57&gt;=($Z$4+$AA$4),$AA$4-$M$3,IF(N57&gt;=$Z$4,-$Z$4-O57,0))</f>
        <v>156</v>
      </c>
      <c r="AA57" s="12">
        <f t="shared" si="16"/>
        <v>156</v>
      </c>
      <c r="AB57" s="12">
        <f t="shared" si="41"/>
        <v>1362.0000000000009</v>
      </c>
      <c r="AC57" s="6">
        <f t="shared" si="49"/>
        <v>1</v>
      </c>
      <c r="AD57" s="5">
        <f t="shared" si="17"/>
        <v>1</v>
      </c>
      <c r="AE57" s="12">
        <f t="shared" si="3"/>
        <v>156</v>
      </c>
      <c r="AF57" s="12">
        <f t="shared" si="42"/>
        <v>1332.0000000000023</v>
      </c>
      <c r="AG57" s="12">
        <f t="shared" si="18"/>
        <v>1</v>
      </c>
      <c r="AH57" s="6">
        <f t="shared" si="19"/>
        <v>1</v>
      </c>
      <c r="AI57" s="5">
        <v>1</v>
      </c>
      <c r="AJ57" s="12">
        <f t="shared" si="20"/>
        <v>156</v>
      </c>
      <c r="AK57" s="12">
        <f t="shared" si="21"/>
        <v>1</v>
      </c>
      <c r="AL57" s="12">
        <f t="shared" si="4"/>
        <v>1</v>
      </c>
      <c r="AM57" s="6">
        <f t="shared" si="43"/>
        <v>1353.0000000000014</v>
      </c>
      <c r="AN57" s="5">
        <f t="shared" si="22"/>
        <v>156</v>
      </c>
      <c r="AO57" s="12">
        <f t="shared" si="44"/>
        <v>1323.0000000000027</v>
      </c>
      <c r="AP57" s="12">
        <f t="shared" si="23"/>
        <v>1</v>
      </c>
      <c r="AQ57" s="6">
        <f t="shared" si="24"/>
        <v>1</v>
      </c>
      <c r="AR57" s="5">
        <v>1</v>
      </c>
      <c r="AS57" s="12">
        <f t="shared" si="5"/>
        <v>156</v>
      </c>
      <c r="AT57" s="12">
        <f t="shared" si="45"/>
        <v>1402.0000000000011</v>
      </c>
      <c r="AU57" s="12">
        <f t="shared" si="25"/>
        <v>1</v>
      </c>
      <c r="AV57" s="6">
        <f t="shared" si="26"/>
        <v>1</v>
      </c>
      <c r="AW57" s="5">
        <f t="shared" si="6"/>
        <v>196</v>
      </c>
      <c r="AX57" s="12">
        <f t="shared" si="46"/>
        <v>1936.9999999999989</v>
      </c>
      <c r="AY57" s="12">
        <f t="shared" si="27"/>
        <v>1</v>
      </c>
      <c r="AZ57" s="12">
        <f t="shared" si="28"/>
        <v>1</v>
      </c>
      <c r="BA57" s="5">
        <v>1</v>
      </c>
      <c r="BB57" s="12">
        <f t="shared" si="29"/>
        <v>196</v>
      </c>
      <c r="BC57" s="12">
        <f t="shared" si="30"/>
        <v>1</v>
      </c>
      <c r="BD57" s="6">
        <f t="shared" si="31"/>
        <v>1</v>
      </c>
      <c r="BE57" s="5">
        <f t="shared" si="32"/>
        <v>196</v>
      </c>
      <c r="BF57" s="12">
        <f t="shared" si="47"/>
        <v>1781.9999999999993</v>
      </c>
      <c r="BG57" s="12">
        <f t="shared" si="33"/>
        <v>1</v>
      </c>
      <c r="BH57" s="6">
        <f t="shared" si="34"/>
        <v>1</v>
      </c>
      <c r="BI57" s="5">
        <f t="shared" si="35"/>
        <v>156</v>
      </c>
      <c r="BJ57" s="12">
        <f t="shared" si="48"/>
        <v>1313.0000000000016</v>
      </c>
      <c r="BK57" s="12">
        <f t="shared" si="36"/>
        <v>1</v>
      </c>
      <c r="BL57" s="6">
        <f t="shared" si="37"/>
        <v>1</v>
      </c>
    </row>
    <row r="58" spans="1:64">
      <c r="A58">
        <f t="shared" si="50"/>
        <v>1</v>
      </c>
      <c r="B58" s="2">
        <v>39581</v>
      </c>
      <c r="C58">
        <v>12</v>
      </c>
      <c r="D58">
        <v>124.06</v>
      </c>
      <c r="E58">
        <v>1</v>
      </c>
      <c r="F58">
        <v>124.95</v>
      </c>
      <c r="G58">
        <v>123.83</v>
      </c>
      <c r="H58">
        <v>124.87</v>
      </c>
      <c r="I58">
        <v>123.83</v>
      </c>
      <c r="J58">
        <v>123.14</v>
      </c>
      <c r="K58">
        <v>123.83</v>
      </c>
      <c r="L58">
        <v>1</v>
      </c>
      <c r="M58">
        <v>124.77</v>
      </c>
      <c r="N58">
        <f t="shared" si="7"/>
        <v>23.000000000000398</v>
      </c>
      <c r="O58">
        <f t="shared" si="8"/>
        <v>81.000000000000227</v>
      </c>
      <c r="P58">
        <f t="shared" si="9"/>
        <v>92.000000000000171</v>
      </c>
      <c r="Q58" s="5">
        <f t="shared" si="10"/>
        <v>-85.000000000000227</v>
      </c>
      <c r="R58" s="12">
        <f t="shared" si="38"/>
        <v>1735.999999999997</v>
      </c>
      <c r="S58" s="6">
        <f t="shared" si="11"/>
        <v>0</v>
      </c>
      <c r="T58" s="5">
        <f t="shared" si="1"/>
        <v>-85.000000000000227</v>
      </c>
      <c r="U58" s="15">
        <f t="shared" si="39"/>
        <v>1714.9999999999989</v>
      </c>
      <c r="V58" s="12">
        <f t="shared" si="40"/>
        <v>1</v>
      </c>
      <c r="W58" s="6">
        <f t="shared" si="12"/>
        <v>0</v>
      </c>
      <c r="X58" s="5">
        <f t="shared" si="13"/>
        <v>0</v>
      </c>
      <c r="Y58" s="12">
        <f t="shared" si="14"/>
        <v>45.999999999999375</v>
      </c>
      <c r="Z58" s="12">
        <f>IF(N58&gt;=($Z$4+$AA$4),$AA$4-$M$3,IF(N58&gt;=$Z$4,-$Z$4-O58,0))</f>
        <v>0</v>
      </c>
      <c r="AA58" s="12">
        <f t="shared" si="16"/>
        <v>0</v>
      </c>
      <c r="AB58" s="12">
        <f t="shared" si="41"/>
        <v>1362.0000000000009</v>
      </c>
      <c r="AC58" s="6">
        <f t="shared" si="49"/>
        <v>0</v>
      </c>
      <c r="AD58" s="5">
        <f t="shared" si="17"/>
        <v>1</v>
      </c>
      <c r="AE58" s="12">
        <f t="shared" si="3"/>
        <v>0</v>
      </c>
      <c r="AF58" s="12">
        <f t="shared" si="42"/>
        <v>1332.0000000000023</v>
      </c>
      <c r="AG58" s="12">
        <f t="shared" si="18"/>
        <v>0</v>
      </c>
      <c r="AH58" s="6">
        <f t="shared" si="19"/>
        <v>0</v>
      </c>
      <c r="AI58" s="5">
        <v>0</v>
      </c>
      <c r="AJ58" s="12">
        <f t="shared" si="20"/>
        <v>0</v>
      </c>
      <c r="AK58" s="12">
        <f t="shared" si="21"/>
        <v>0</v>
      </c>
      <c r="AL58" s="12">
        <f t="shared" si="4"/>
        <v>0</v>
      </c>
      <c r="AM58" s="6">
        <f t="shared" si="43"/>
        <v>1353.0000000000014</v>
      </c>
      <c r="AN58" s="5">
        <f t="shared" si="22"/>
        <v>0</v>
      </c>
      <c r="AO58" s="12">
        <f t="shared" si="44"/>
        <v>1323.0000000000027</v>
      </c>
      <c r="AP58" s="12">
        <f t="shared" si="23"/>
        <v>0</v>
      </c>
      <c r="AQ58" s="6">
        <f t="shared" si="24"/>
        <v>0</v>
      </c>
      <c r="AR58" s="5">
        <v>0</v>
      </c>
      <c r="AS58" s="12">
        <f t="shared" si="5"/>
        <v>0</v>
      </c>
      <c r="AT58" s="12">
        <f t="shared" si="45"/>
        <v>1402.0000000000011</v>
      </c>
      <c r="AU58" s="12">
        <f t="shared" si="25"/>
        <v>0</v>
      </c>
      <c r="AV58" s="6">
        <f t="shared" si="26"/>
        <v>0</v>
      </c>
      <c r="AW58" s="5">
        <f t="shared" si="6"/>
        <v>0</v>
      </c>
      <c r="AX58" s="12">
        <f t="shared" si="46"/>
        <v>1936.9999999999989</v>
      </c>
      <c r="AY58" s="12">
        <f t="shared" si="27"/>
        <v>0</v>
      </c>
      <c r="AZ58" s="12">
        <f t="shared" si="28"/>
        <v>0</v>
      </c>
      <c r="BA58" s="5">
        <v>0</v>
      </c>
      <c r="BB58" s="12">
        <f t="shared" si="29"/>
        <v>0</v>
      </c>
      <c r="BC58" s="12">
        <f t="shared" si="30"/>
        <v>0</v>
      </c>
      <c r="BD58" s="6">
        <f t="shared" si="31"/>
        <v>0</v>
      </c>
      <c r="BE58" s="5">
        <f t="shared" si="32"/>
        <v>0</v>
      </c>
      <c r="BF58" s="12">
        <f t="shared" si="47"/>
        <v>1781.9999999999993</v>
      </c>
      <c r="BG58" s="12">
        <f t="shared" si="33"/>
        <v>0</v>
      </c>
      <c r="BH58" s="6">
        <f t="shared" si="34"/>
        <v>0</v>
      </c>
      <c r="BI58" s="5">
        <f t="shared" si="35"/>
        <v>0</v>
      </c>
      <c r="BJ58" s="12">
        <f t="shared" si="48"/>
        <v>1313.0000000000016</v>
      </c>
      <c r="BK58" s="12">
        <f t="shared" si="36"/>
        <v>0</v>
      </c>
      <c r="BL58" s="6">
        <f t="shared" si="37"/>
        <v>0</v>
      </c>
    </row>
    <row r="59" spans="1:64">
      <c r="A59">
        <f t="shared" si="50"/>
        <v>1</v>
      </c>
      <c r="B59" s="2">
        <v>39581</v>
      </c>
      <c r="C59">
        <v>14</v>
      </c>
      <c r="D59">
        <v>124.77</v>
      </c>
      <c r="E59">
        <v>0</v>
      </c>
      <c r="F59">
        <v>126.94</v>
      </c>
      <c r="G59">
        <v>126.94</v>
      </c>
      <c r="H59">
        <v>123.92</v>
      </c>
      <c r="I59">
        <v>126.94</v>
      </c>
      <c r="J59">
        <v>123.28</v>
      </c>
      <c r="K59">
        <v>124.31</v>
      </c>
      <c r="L59">
        <v>0</v>
      </c>
      <c r="M59">
        <v>124.54</v>
      </c>
      <c r="N59">
        <f t="shared" si="7"/>
        <v>217.00000000000017</v>
      </c>
      <c r="O59">
        <f t="shared" si="8"/>
        <v>84.999999999999432</v>
      </c>
      <c r="P59">
        <f t="shared" si="9"/>
        <v>148.99999999999949</v>
      </c>
      <c r="Q59" s="5">
        <f t="shared" si="10"/>
        <v>196</v>
      </c>
      <c r="R59" s="12">
        <f t="shared" si="38"/>
        <v>1931.999999999997</v>
      </c>
      <c r="S59" s="6">
        <f t="shared" si="11"/>
        <v>1</v>
      </c>
      <c r="T59" s="5">
        <f t="shared" si="1"/>
        <v>196</v>
      </c>
      <c r="U59" s="15">
        <f t="shared" si="39"/>
        <v>1910.9999999999989</v>
      </c>
      <c r="V59" s="12">
        <f t="shared" si="40"/>
        <v>1</v>
      </c>
      <c r="W59" s="6">
        <f t="shared" si="12"/>
        <v>1</v>
      </c>
      <c r="X59" s="5">
        <f t="shared" si="13"/>
        <v>1</v>
      </c>
      <c r="Y59" s="12">
        <f t="shared" si="14"/>
        <v>217.00000000000017</v>
      </c>
      <c r="Z59" s="12">
        <f>IF(N59&gt;=($Z$4+$AA$4),$AA$4-$M$3,IF(N59&gt;=$Z$4,-$Z$4-O59,0))</f>
        <v>156</v>
      </c>
      <c r="AA59" s="12">
        <f t="shared" si="16"/>
        <v>156</v>
      </c>
      <c r="AB59" s="12">
        <f t="shared" si="41"/>
        <v>1518.0000000000009</v>
      </c>
      <c r="AC59" s="6">
        <f t="shared" si="49"/>
        <v>1</v>
      </c>
      <c r="AD59" s="5">
        <f t="shared" si="17"/>
        <v>1</v>
      </c>
      <c r="AE59" s="12">
        <f t="shared" si="3"/>
        <v>156</v>
      </c>
      <c r="AF59" s="12">
        <f t="shared" si="42"/>
        <v>1488.0000000000023</v>
      </c>
      <c r="AG59" s="12">
        <f t="shared" si="18"/>
        <v>1</v>
      </c>
      <c r="AH59" s="6">
        <f t="shared" si="19"/>
        <v>1</v>
      </c>
      <c r="AI59" s="5">
        <v>1</v>
      </c>
      <c r="AJ59" s="12">
        <f t="shared" si="20"/>
        <v>156</v>
      </c>
      <c r="AK59" s="12">
        <f t="shared" si="21"/>
        <v>1</v>
      </c>
      <c r="AL59" s="12">
        <f t="shared" si="4"/>
        <v>1</v>
      </c>
      <c r="AM59" s="6">
        <f t="shared" si="43"/>
        <v>1509.0000000000014</v>
      </c>
      <c r="AN59" s="5">
        <f t="shared" si="22"/>
        <v>156</v>
      </c>
      <c r="AO59" s="12">
        <f t="shared" si="44"/>
        <v>1479.0000000000027</v>
      </c>
      <c r="AP59" s="12">
        <f t="shared" si="23"/>
        <v>1</v>
      </c>
      <c r="AQ59" s="6">
        <f t="shared" si="24"/>
        <v>1</v>
      </c>
      <c r="AR59" s="5">
        <v>1</v>
      </c>
      <c r="AS59" s="12">
        <f t="shared" si="5"/>
        <v>156</v>
      </c>
      <c r="AT59" s="12">
        <f t="shared" si="45"/>
        <v>1558.0000000000011</v>
      </c>
      <c r="AU59" s="12">
        <f t="shared" si="25"/>
        <v>1</v>
      </c>
      <c r="AV59" s="6">
        <f t="shared" si="26"/>
        <v>1</v>
      </c>
      <c r="AW59" s="5">
        <f t="shared" si="6"/>
        <v>196</v>
      </c>
      <c r="AX59" s="12">
        <f t="shared" si="46"/>
        <v>2132.9999999999991</v>
      </c>
      <c r="AY59" s="12">
        <f t="shared" si="27"/>
        <v>1</v>
      </c>
      <c r="AZ59" s="12">
        <f t="shared" si="28"/>
        <v>1</v>
      </c>
      <c r="BA59" s="5">
        <v>1</v>
      </c>
      <c r="BB59" s="12">
        <f t="shared" si="29"/>
        <v>196</v>
      </c>
      <c r="BC59" s="12">
        <f t="shared" si="30"/>
        <v>1</v>
      </c>
      <c r="BD59" s="6">
        <f t="shared" si="31"/>
        <v>1</v>
      </c>
      <c r="BE59" s="5">
        <f t="shared" si="32"/>
        <v>196</v>
      </c>
      <c r="BF59" s="12">
        <f t="shared" si="47"/>
        <v>1977.9999999999993</v>
      </c>
      <c r="BG59" s="12">
        <f t="shared" si="33"/>
        <v>1</v>
      </c>
      <c r="BH59" s="6">
        <f t="shared" si="34"/>
        <v>1</v>
      </c>
      <c r="BI59" s="5">
        <f t="shared" si="35"/>
        <v>156</v>
      </c>
      <c r="BJ59" s="12">
        <f t="shared" si="48"/>
        <v>1469.0000000000016</v>
      </c>
      <c r="BK59" s="12">
        <f t="shared" si="36"/>
        <v>1</v>
      </c>
      <c r="BL59" s="6">
        <f t="shared" si="37"/>
        <v>1</v>
      </c>
    </row>
    <row r="60" spans="1:64">
      <c r="A60">
        <f t="shared" si="50"/>
        <v>1</v>
      </c>
      <c r="B60" s="2">
        <v>39582</v>
      </c>
      <c r="C60">
        <v>13</v>
      </c>
      <c r="D60">
        <v>124.54</v>
      </c>
      <c r="E60">
        <v>1</v>
      </c>
      <c r="F60">
        <v>125.66</v>
      </c>
      <c r="G60">
        <v>123.94</v>
      </c>
      <c r="H60">
        <v>125.39</v>
      </c>
      <c r="I60">
        <v>123.94</v>
      </c>
      <c r="J60">
        <v>126.11</v>
      </c>
      <c r="K60">
        <v>123.94</v>
      </c>
      <c r="L60">
        <v>1</v>
      </c>
      <c r="M60">
        <v>124.96</v>
      </c>
      <c r="N60">
        <f t="shared" si="7"/>
        <v>60.000000000000853</v>
      </c>
      <c r="O60">
        <f t="shared" si="8"/>
        <v>84.999999999999432</v>
      </c>
      <c r="P60">
        <f t="shared" si="9"/>
        <v>-156.99999999999932</v>
      </c>
      <c r="Q60" s="5">
        <f t="shared" si="10"/>
        <v>-88.999999999999432</v>
      </c>
      <c r="R60" s="12">
        <f t="shared" si="38"/>
        <v>1842.9999999999977</v>
      </c>
      <c r="S60" s="6">
        <f t="shared" si="11"/>
        <v>0</v>
      </c>
      <c r="T60" s="5">
        <f t="shared" si="1"/>
        <v>-88.999999999999432</v>
      </c>
      <c r="U60" s="15">
        <f t="shared" si="39"/>
        <v>1821.9999999999995</v>
      </c>
      <c r="V60" s="12">
        <f t="shared" si="40"/>
        <v>1</v>
      </c>
      <c r="W60" s="6">
        <f t="shared" si="12"/>
        <v>0</v>
      </c>
      <c r="X60" s="5">
        <f t="shared" si="13"/>
        <v>1</v>
      </c>
      <c r="Y60" s="12">
        <f t="shared" si="14"/>
        <v>294.99999999999886</v>
      </c>
      <c r="Z60" s="12">
        <f t="shared" ref="Z60:Z65" si="53">IF(N60&gt;=($Z$4+$AA$4),$AA$4-$M$3,IF(N60&gt;=$Z$4,-$Z$4-O60,0))</f>
        <v>-114.99999999999943</v>
      </c>
      <c r="AA60" s="12">
        <f t="shared" si="16"/>
        <v>-114.99999999999943</v>
      </c>
      <c r="AB60" s="12">
        <f t="shared" si="41"/>
        <v>1403.0000000000014</v>
      </c>
      <c r="AC60" s="6">
        <f t="shared" si="49"/>
        <v>0</v>
      </c>
      <c r="AD60" s="5">
        <f t="shared" si="17"/>
        <v>1</v>
      </c>
      <c r="AE60" s="12">
        <f t="shared" si="3"/>
        <v>-114.99999999999943</v>
      </c>
      <c r="AF60" s="12">
        <f t="shared" si="42"/>
        <v>1373.0000000000027</v>
      </c>
      <c r="AG60" s="12">
        <f t="shared" si="18"/>
        <v>1</v>
      </c>
      <c r="AH60" s="6">
        <f t="shared" si="19"/>
        <v>0</v>
      </c>
      <c r="AI60" s="5">
        <v>1</v>
      </c>
      <c r="AJ60" s="12">
        <f t="shared" si="20"/>
        <v>-114.99999999999943</v>
      </c>
      <c r="AK60" s="12">
        <f t="shared" si="21"/>
        <v>0</v>
      </c>
      <c r="AL60" s="12">
        <f t="shared" si="4"/>
        <v>1</v>
      </c>
      <c r="AM60" s="6">
        <f t="shared" si="43"/>
        <v>1394.0000000000018</v>
      </c>
      <c r="AN60" s="5">
        <f t="shared" si="22"/>
        <v>-114.99999999999943</v>
      </c>
      <c r="AO60" s="12">
        <f t="shared" si="44"/>
        <v>1364.0000000000032</v>
      </c>
      <c r="AP60" s="12">
        <f t="shared" si="23"/>
        <v>1</v>
      </c>
      <c r="AQ60" s="6">
        <f t="shared" si="24"/>
        <v>0</v>
      </c>
      <c r="AR60" s="5">
        <v>0</v>
      </c>
      <c r="AS60" s="12">
        <f t="shared" si="5"/>
        <v>0</v>
      </c>
      <c r="AT60" s="12">
        <f t="shared" si="45"/>
        <v>1558.0000000000011</v>
      </c>
      <c r="AU60" s="12">
        <f t="shared" si="25"/>
        <v>0</v>
      </c>
      <c r="AV60" s="6">
        <f t="shared" si="26"/>
        <v>0</v>
      </c>
      <c r="AW60" s="5">
        <f t="shared" si="6"/>
        <v>0</v>
      </c>
      <c r="AX60" s="12">
        <f t="shared" si="46"/>
        <v>2132.9999999999991</v>
      </c>
      <c r="AY60" s="12">
        <f t="shared" si="27"/>
        <v>0</v>
      </c>
      <c r="AZ60" s="12">
        <f t="shared" si="28"/>
        <v>0</v>
      </c>
      <c r="BA60" s="5">
        <v>1</v>
      </c>
      <c r="BB60" s="12">
        <f t="shared" si="29"/>
        <v>0</v>
      </c>
      <c r="BC60" s="12">
        <f t="shared" si="30"/>
        <v>0</v>
      </c>
      <c r="BD60" s="6">
        <f t="shared" si="31"/>
        <v>0</v>
      </c>
      <c r="BE60" s="5">
        <f t="shared" si="32"/>
        <v>0</v>
      </c>
      <c r="BF60" s="12">
        <f t="shared" si="47"/>
        <v>1977.9999999999993</v>
      </c>
      <c r="BG60" s="12">
        <f t="shared" si="33"/>
        <v>0</v>
      </c>
      <c r="BH60" s="6">
        <f t="shared" si="34"/>
        <v>0</v>
      </c>
      <c r="BI60" s="5">
        <f t="shared" si="35"/>
        <v>0</v>
      </c>
      <c r="BJ60" s="12">
        <f t="shared" si="48"/>
        <v>1469.0000000000016</v>
      </c>
      <c r="BK60" s="12">
        <f t="shared" si="36"/>
        <v>0</v>
      </c>
      <c r="BL60" s="6">
        <f t="shared" si="37"/>
        <v>0</v>
      </c>
    </row>
    <row r="61" spans="1:64">
      <c r="A61">
        <f t="shared" si="50"/>
        <v>1</v>
      </c>
      <c r="B61" s="2">
        <v>39583</v>
      </c>
      <c r="C61">
        <v>12</v>
      </c>
      <c r="D61">
        <v>124.96</v>
      </c>
      <c r="E61">
        <v>0</v>
      </c>
      <c r="F61">
        <v>126.4</v>
      </c>
      <c r="G61">
        <v>126.4</v>
      </c>
      <c r="H61">
        <v>124.51</v>
      </c>
      <c r="I61">
        <v>126.4</v>
      </c>
      <c r="J61">
        <v>124.2</v>
      </c>
      <c r="K61">
        <v>122.01</v>
      </c>
      <c r="L61">
        <v>0</v>
      </c>
      <c r="M61">
        <v>123.68</v>
      </c>
      <c r="N61">
        <f t="shared" si="7"/>
        <v>144.00000000000119</v>
      </c>
      <c r="O61">
        <f t="shared" si="8"/>
        <v>44.999999999998863</v>
      </c>
      <c r="P61">
        <f t="shared" si="9"/>
        <v>75.999999999999091</v>
      </c>
      <c r="Q61" s="5">
        <f t="shared" si="10"/>
        <v>-48.999999999998863</v>
      </c>
      <c r="R61" s="12">
        <f t="shared" si="38"/>
        <v>1793.9999999999989</v>
      </c>
      <c r="S61" s="6">
        <f t="shared" si="11"/>
        <v>0</v>
      </c>
      <c r="T61" s="5">
        <f t="shared" si="1"/>
        <v>-48.999999999998863</v>
      </c>
      <c r="U61" s="15">
        <f t="shared" si="39"/>
        <v>1773.0000000000007</v>
      </c>
      <c r="V61" s="12">
        <f t="shared" si="40"/>
        <v>1</v>
      </c>
      <c r="W61" s="6">
        <f t="shared" si="12"/>
        <v>0</v>
      </c>
      <c r="X61" s="5">
        <f t="shared" si="13"/>
        <v>1</v>
      </c>
      <c r="Y61" s="12">
        <f t="shared" si="14"/>
        <v>144.00000000000119</v>
      </c>
      <c r="Z61" s="12">
        <f t="shared" si="53"/>
        <v>-74.999999999998863</v>
      </c>
      <c r="AA61" s="12">
        <f t="shared" si="16"/>
        <v>-74.999999999998863</v>
      </c>
      <c r="AB61" s="12">
        <f t="shared" si="41"/>
        <v>1328.0000000000025</v>
      </c>
      <c r="AC61" s="6">
        <f t="shared" si="49"/>
        <v>0</v>
      </c>
      <c r="AD61" s="5">
        <f t="shared" si="17"/>
        <v>1</v>
      </c>
      <c r="AE61" s="12">
        <f t="shared" si="3"/>
        <v>-74.999999999998863</v>
      </c>
      <c r="AF61" s="12">
        <f t="shared" si="42"/>
        <v>1298.0000000000039</v>
      </c>
      <c r="AG61" s="12">
        <f t="shared" si="18"/>
        <v>1</v>
      </c>
      <c r="AH61" s="6">
        <f t="shared" si="19"/>
        <v>0</v>
      </c>
      <c r="AI61" s="5">
        <v>1</v>
      </c>
      <c r="AJ61" s="12">
        <f t="shared" si="20"/>
        <v>-74.999999999998863</v>
      </c>
      <c r="AK61" s="12">
        <f t="shared" si="21"/>
        <v>0</v>
      </c>
      <c r="AL61" s="12">
        <f t="shared" si="4"/>
        <v>1</v>
      </c>
      <c r="AM61" s="6">
        <f t="shared" si="43"/>
        <v>1319.000000000003</v>
      </c>
      <c r="AN61" s="5">
        <f t="shared" si="22"/>
        <v>-74.999999999998863</v>
      </c>
      <c r="AO61" s="12">
        <f t="shared" si="44"/>
        <v>1289.0000000000043</v>
      </c>
      <c r="AP61" s="12">
        <f t="shared" si="23"/>
        <v>1</v>
      </c>
      <c r="AQ61" s="6">
        <f t="shared" si="24"/>
        <v>0</v>
      </c>
      <c r="AR61" s="5">
        <v>1</v>
      </c>
      <c r="AS61" s="12">
        <f t="shared" si="5"/>
        <v>-74.999999999998863</v>
      </c>
      <c r="AT61" s="12">
        <f t="shared" si="45"/>
        <v>1483.0000000000023</v>
      </c>
      <c r="AU61" s="12">
        <f t="shared" si="25"/>
        <v>0</v>
      </c>
      <c r="AV61" s="6">
        <f t="shared" si="26"/>
        <v>1</v>
      </c>
      <c r="AW61" s="5">
        <f t="shared" si="6"/>
        <v>-48.999999999998863</v>
      </c>
      <c r="AX61" s="12">
        <f t="shared" si="46"/>
        <v>2084</v>
      </c>
      <c r="AY61" s="12">
        <f t="shared" si="27"/>
        <v>0</v>
      </c>
      <c r="AZ61" s="12">
        <f t="shared" si="28"/>
        <v>1</v>
      </c>
      <c r="BA61" s="5">
        <v>1</v>
      </c>
      <c r="BB61" s="12">
        <f t="shared" si="29"/>
        <v>-48.999999999998863</v>
      </c>
      <c r="BC61" s="12">
        <f t="shared" si="30"/>
        <v>1</v>
      </c>
      <c r="BD61" s="6">
        <f t="shared" si="31"/>
        <v>0</v>
      </c>
      <c r="BE61" s="5">
        <f t="shared" si="32"/>
        <v>-48.999999999998863</v>
      </c>
      <c r="BF61" s="12">
        <f t="shared" si="47"/>
        <v>1929.0000000000005</v>
      </c>
      <c r="BG61" s="12">
        <f t="shared" si="33"/>
        <v>1</v>
      </c>
      <c r="BH61" s="6">
        <f t="shared" si="34"/>
        <v>0</v>
      </c>
      <c r="BI61" s="5">
        <f t="shared" si="35"/>
        <v>-74.999999999998863</v>
      </c>
      <c r="BJ61" s="12">
        <f t="shared" si="48"/>
        <v>1394.0000000000027</v>
      </c>
      <c r="BK61" s="12">
        <f t="shared" si="36"/>
        <v>1</v>
      </c>
      <c r="BL61" s="6">
        <f t="shared" si="37"/>
        <v>0</v>
      </c>
    </row>
    <row r="62" spans="1:64">
      <c r="A62">
        <f t="shared" si="50"/>
        <v>1</v>
      </c>
      <c r="B62" s="2">
        <v>39583</v>
      </c>
      <c r="C62">
        <v>18</v>
      </c>
      <c r="D62">
        <v>123.68</v>
      </c>
      <c r="E62">
        <v>1</v>
      </c>
      <c r="F62">
        <v>125.33</v>
      </c>
      <c r="G62">
        <v>123.62</v>
      </c>
      <c r="H62">
        <v>124.09</v>
      </c>
      <c r="I62">
        <v>123.62</v>
      </c>
      <c r="J62">
        <v>126.4</v>
      </c>
      <c r="K62">
        <v>123.62</v>
      </c>
      <c r="L62">
        <v>1</v>
      </c>
      <c r="M62">
        <v>124.81</v>
      </c>
      <c r="N62">
        <f t="shared" si="7"/>
        <v>6.0000000000002274</v>
      </c>
      <c r="O62">
        <f t="shared" si="8"/>
        <v>40.999999999999659</v>
      </c>
      <c r="P62">
        <f t="shared" si="9"/>
        <v>-271.99999999999989</v>
      </c>
      <c r="Q62" s="5">
        <f t="shared" si="10"/>
        <v>-44.999999999999659</v>
      </c>
      <c r="R62" s="12">
        <f t="shared" si="38"/>
        <v>1748.9999999999991</v>
      </c>
      <c r="S62" s="6">
        <f t="shared" si="11"/>
        <v>0</v>
      </c>
      <c r="T62" s="5">
        <f t="shared" si="1"/>
        <v>0</v>
      </c>
      <c r="U62" s="15">
        <f t="shared" si="39"/>
        <v>1773.0000000000007</v>
      </c>
      <c r="V62" s="12">
        <f t="shared" si="40"/>
        <v>0</v>
      </c>
      <c r="W62" s="6">
        <f t="shared" si="12"/>
        <v>0</v>
      </c>
      <c r="X62" s="5">
        <f t="shared" si="13"/>
        <v>0</v>
      </c>
      <c r="Y62" s="12">
        <f t="shared" si="14"/>
        <v>-0.99999999999909051</v>
      </c>
      <c r="Z62" s="12">
        <f t="shared" si="53"/>
        <v>0</v>
      </c>
      <c r="AA62" s="12">
        <f t="shared" si="16"/>
        <v>0</v>
      </c>
      <c r="AB62" s="12">
        <f t="shared" si="41"/>
        <v>1328.0000000000025</v>
      </c>
      <c r="AC62" s="6">
        <f t="shared" si="49"/>
        <v>0</v>
      </c>
      <c r="AD62" s="5">
        <f t="shared" si="17"/>
        <v>0</v>
      </c>
      <c r="AE62" s="12">
        <f t="shared" si="3"/>
        <v>0</v>
      </c>
      <c r="AF62" s="12">
        <f t="shared" si="42"/>
        <v>1298.0000000000039</v>
      </c>
      <c r="AG62" s="12">
        <f t="shared" si="18"/>
        <v>0</v>
      </c>
      <c r="AH62" s="6">
        <f t="shared" si="19"/>
        <v>0</v>
      </c>
      <c r="AI62" s="5">
        <v>1</v>
      </c>
      <c r="AJ62" s="12">
        <f t="shared" si="20"/>
        <v>0</v>
      </c>
      <c r="AK62" s="12">
        <f t="shared" si="21"/>
        <v>0</v>
      </c>
      <c r="AL62" s="12">
        <f t="shared" si="4"/>
        <v>0</v>
      </c>
      <c r="AM62" s="6">
        <f t="shared" si="43"/>
        <v>1319.000000000003</v>
      </c>
      <c r="AN62" s="5">
        <f t="shared" si="22"/>
        <v>0</v>
      </c>
      <c r="AO62" s="12">
        <f t="shared" si="44"/>
        <v>1289.0000000000043</v>
      </c>
      <c r="AP62" s="12">
        <f t="shared" si="23"/>
        <v>0</v>
      </c>
      <c r="AQ62" s="6">
        <f t="shared" si="24"/>
        <v>0</v>
      </c>
      <c r="AR62" s="5">
        <v>0</v>
      </c>
      <c r="AS62" s="12">
        <f t="shared" si="5"/>
        <v>0</v>
      </c>
      <c r="AT62" s="12">
        <f t="shared" si="45"/>
        <v>1483.0000000000023</v>
      </c>
      <c r="AU62" s="12">
        <f t="shared" si="25"/>
        <v>0</v>
      </c>
      <c r="AV62" s="6">
        <f t="shared" si="26"/>
        <v>0</v>
      </c>
      <c r="AW62" s="5">
        <f t="shared" si="6"/>
        <v>0</v>
      </c>
      <c r="AX62" s="12">
        <f t="shared" si="46"/>
        <v>2084</v>
      </c>
      <c r="AY62" s="12">
        <f t="shared" si="27"/>
        <v>0</v>
      </c>
      <c r="AZ62" s="12">
        <f t="shared" si="28"/>
        <v>0</v>
      </c>
      <c r="BA62" s="5">
        <v>1</v>
      </c>
      <c r="BB62" s="12">
        <f t="shared" si="29"/>
        <v>0</v>
      </c>
      <c r="BC62" s="12">
        <f t="shared" si="30"/>
        <v>0</v>
      </c>
      <c r="BD62" s="6">
        <f t="shared" si="31"/>
        <v>0</v>
      </c>
      <c r="BE62" s="5">
        <f t="shared" si="32"/>
        <v>0</v>
      </c>
      <c r="BF62" s="12">
        <f t="shared" si="47"/>
        <v>1929.0000000000005</v>
      </c>
      <c r="BG62" s="12">
        <f t="shared" si="33"/>
        <v>0</v>
      </c>
      <c r="BH62" s="6">
        <f t="shared" si="34"/>
        <v>0</v>
      </c>
      <c r="BI62" s="5">
        <f t="shared" si="35"/>
        <v>0</v>
      </c>
      <c r="BJ62" s="12">
        <f t="shared" si="48"/>
        <v>1394.0000000000027</v>
      </c>
      <c r="BK62" s="12">
        <f t="shared" si="36"/>
        <v>0</v>
      </c>
      <c r="BL62" s="6">
        <f t="shared" si="37"/>
        <v>0</v>
      </c>
    </row>
    <row r="63" spans="1:64">
      <c r="A63">
        <f t="shared" si="50"/>
        <v>1</v>
      </c>
      <c r="B63" s="2">
        <v>39584</v>
      </c>
      <c r="C63">
        <v>9</v>
      </c>
      <c r="D63">
        <v>124.81</v>
      </c>
      <c r="E63">
        <v>0</v>
      </c>
      <c r="F63">
        <v>127.38</v>
      </c>
      <c r="G63">
        <v>135.78</v>
      </c>
      <c r="H63">
        <v>124.18</v>
      </c>
      <c r="I63">
        <v>135.78</v>
      </c>
      <c r="J63">
        <v>125.39</v>
      </c>
      <c r="K63">
        <v>124.82</v>
      </c>
      <c r="L63">
        <v>1</v>
      </c>
      <c r="M63">
        <v>125.54</v>
      </c>
      <c r="N63">
        <f t="shared" si="7"/>
        <v>1097</v>
      </c>
      <c r="O63">
        <f t="shared" si="8"/>
        <v>62.999999999999545</v>
      </c>
      <c r="P63">
        <f t="shared" si="9"/>
        <v>-57.999999999999829</v>
      </c>
      <c r="Q63" s="5">
        <f t="shared" si="10"/>
        <v>196</v>
      </c>
      <c r="R63" s="12">
        <f t="shared" si="38"/>
        <v>1944.9999999999991</v>
      </c>
      <c r="S63" s="6">
        <f t="shared" si="11"/>
        <v>1</v>
      </c>
      <c r="T63" s="5">
        <f t="shared" si="1"/>
        <v>196</v>
      </c>
      <c r="U63" s="15">
        <f t="shared" si="39"/>
        <v>1969.0000000000007</v>
      </c>
      <c r="V63" s="12">
        <f t="shared" si="40"/>
        <v>1</v>
      </c>
      <c r="W63" s="6">
        <f t="shared" si="12"/>
        <v>1</v>
      </c>
      <c r="X63" s="5">
        <f t="shared" si="13"/>
        <v>1</v>
      </c>
      <c r="Y63" s="12">
        <f t="shared" si="14"/>
        <v>256.99999999999932</v>
      </c>
      <c r="Z63" s="12">
        <f t="shared" si="53"/>
        <v>156</v>
      </c>
      <c r="AA63" s="12">
        <f t="shared" si="16"/>
        <v>156</v>
      </c>
      <c r="AB63" s="12">
        <f t="shared" si="41"/>
        <v>1484.0000000000025</v>
      </c>
      <c r="AC63" s="6">
        <f t="shared" si="49"/>
        <v>1</v>
      </c>
      <c r="AD63" s="5">
        <f t="shared" si="17"/>
        <v>1</v>
      </c>
      <c r="AE63" s="12">
        <f t="shared" si="3"/>
        <v>156</v>
      </c>
      <c r="AF63" s="12">
        <f t="shared" si="42"/>
        <v>1454.0000000000039</v>
      </c>
      <c r="AG63" s="12">
        <f t="shared" si="18"/>
        <v>1</v>
      </c>
      <c r="AH63" s="6">
        <f t="shared" si="19"/>
        <v>1</v>
      </c>
      <c r="AI63" s="5">
        <v>1</v>
      </c>
      <c r="AJ63" s="12">
        <f t="shared" si="20"/>
        <v>156</v>
      </c>
      <c r="AK63" s="12">
        <f t="shared" si="21"/>
        <v>1</v>
      </c>
      <c r="AL63" s="12">
        <f t="shared" si="4"/>
        <v>1</v>
      </c>
      <c r="AM63" s="6">
        <f t="shared" si="43"/>
        <v>1475.000000000003</v>
      </c>
      <c r="AN63" s="5">
        <f t="shared" si="22"/>
        <v>156</v>
      </c>
      <c r="AO63" s="12">
        <f t="shared" si="44"/>
        <v>1445.0000000000043</v>
      </c>
      <c r="AP63" s="12">
        <f t="shared" si="23"/>
        <v>1</v>
      </c>
      <c r="AQ63" s="6">
        <f t="shared" si="24"/>
        <v>1</v>
      </c>
      <c r="AR63" s="5">
        <v>1</v>
      </c>
      <c r="AS63" s="12">
        <f t="shared" si="5"/>
        <v>156</v>
      </c>
      <c r="AT63" s="12">
        <f t="shared" si="45"/>
        <v>1639.0000000000023</v>
      </c>
      <c r="AU63" s="12">
        <f t="shared" si="25"/>
        <v>1</v>
      </c>
      <c r="AV63" s="6">
        <f t="shared" si="26"/>
        <v>1</v>
      </c>
      <c r="AW63" s="5">
        <f t="shared" si="6"/>
        <v>196</v>
      </c>
      <c r="AX63" s="12">
        <f t="shared" si="46"/>
        <v>2280</v>
      </c>
      <c r="AY63" s="12">
        <f t="shared" si="27"/>
        <v>1</v>
      </c>
      <c r="AZ63" s="12">
        <f t="shared" si="28"/>
        <v>1</v>
      </c>
      <c r="BA63" s="5">
        <v>0</v>
      </c>
      <c r="BB63" s="12">
        <f t="shared" si="29"/>
        <v>0</v>
      </c>
      <c r="BC63" s="12">
        <f t="shared" si="30"/>
        <v>0</v>
      </c>
      <c r="BD63" s="6">
        <f t="shared" si="31"/>
        <v>0</v>
      </c>
      <c r="BE63" s="5">
        <f t="shared" si="32"/>
        <v>196</v>
      </c>
      <c r="BF63" s="12">
        <f t="shared" si="47"/>
        <v>2125.0000000000005</v>
      </c>
      <c r="BG63" s="12">
        <f t="shared" si="33"/>
        <v>1</v>
      </c>
      <c r="BH63" s="6">
        <f t="shared" si="34"/>
        <v>1</v>
      </c>
      <c r="BI63" s="5">
        <f t="shared" si="35"/>
        <v>156</v>
      </c>
      <c r="BJ63" s="12">
        <f t="shared" si="48"/>
        <v>1550.0000000000027</v>
      </c>
      <c r="BK63" s="12">
        <f t="shared" si="36"/>
        <v>1</v>
      </c>
      <c r="BL63" s="6">
        <f t="shared" si="37"/>
        <v>1</v>
      </c>
    </row>
    <row r="64" spans="1:64">
      <c r="A64">
        <f t="shared" si="50"/>
        <v>1</v>
      </c>
      <c r="B64" s="2">
        <v>39587</v>
      </c>
      <c r="C64">
        <v>9</v>
      </c>
      <c r="D64">
        <v>125.54</v>
      </c>
      <c r="E64">
        <v>1</v>
      </c>
      <c r="F64">
        <v>126.45</v>
      </c>
      <c r="G64">
        <v>125.48</v>
      </c>
      <c r="H64">
        <v>125.75</v>
      </c>
      <c r="I64">
        <v>125.48</v>
      </c>
      <c r="J64">
        <v>127.34</v>
      </c>
      <c r="K64">
        <v>125.48</v>
      </c>
      <c r="L64">
        <v>1</v>
      </c>
      <c r="M64">
        <v>126.37</v>
      </c>
      <c r="N64">
        <f t="shared" si="7"/>
        <v>6.0000000000002274</v>
      </c>
      <c r="O64">
        <f t="shared" si="8"/>
        <v>20.999999999999375</v>
      </c>
      <c r="P64">
        <f t="shared" si="9"/>
        <v>-179.99999999999972</v>
      </c>
      <c r="Q64" s="5">
        <f t="shared" si="10"/>
        <v>-24.999999999999375</v>
      </c>
      <c r="R64" s="12">
        <f t="shared" si="38"/>
        <v>1919.9999999999998</v>
      </c>
      <c r="S64" s="6">
        <f t="shared" si="11"/>
        <v>0</v>
      </c>
      <c r="T64" s="5">
        <f t="shared" si="1"/>
        <v>-24.999999999999375</v>
      </c>
      <c r="U64" s="15">
        <f t="shared" si="39"/>
        <v>1944.0000000000014</v>
      </c>
      <c r="V64" s="12">
        <f t="shared" si="40"/>
        <v>1</v>
      </c>
      <c r="W64" s="6">
        <f t="shared" si="12"/>
        <v>0</v>
      </c>
      <c r="X64" s="5">
        <f t="shared" si="13"/>
        <v>0</v>
      </c>
      <c r="Y64" s="12">
        <f t="shared" si="14"/>
        <v>126.00000000000051</v>
      </c>
      <c r="Z64" s="12">
        <f t="shared" si="53"/>
        <v>0</v>
      </c>
      <c r="AA64" s="12">
        <f t="shared" si="16"/>
        <v>0</v>
      </c>
      <c r="AB64" s="12">
        <f t="shared" si="41"/>
        <v>1484.0000000000025</v>
      </c>
      <c r="AC64" s="6">
        <f t="shared" si="49"/>
        <v>0</v>
      </c>
      <c r="AD64" s="5">
        <f t="shared" si="17"/>
        <v>1</v>
      </c>
      <c r="AE64" s="12">
        <f t="shared" si="3"/>
        <v>0</v>
      </c>
      <c r="AF64" s="12">
        <f t="shared" si="42"/>
        <v>1454.0000000000039</v>
      </c>
      <c r="AG64" s="12">
        <f t="shared" si="18"/>
        <v>0</v>
      </c>
      <c r="AH64" s="6">
        <f t="shared" si="19"/>
        <v>0</v>
      </c>
      <c r="AI64" s="5">
        <v>1</v>
      </c>
      <c r="AJ64" s="12">
        <f t="shared" si="20"/>
        <v>0</v>
      </c>
      <c r="AK64" s="12">
        <f t="shared" si="21"/>
        <v>0</v>
      </c>
      <c r="AL64" s="12">
        <f t="shared" si="4"/>
        <v>0</v>
      </c>
      <c r="AM64" s="6">
        <f t="shared" si="43"/>
        <v>1475.000000000003</v>
      </c>
      <c r="AN64" s="5">
        <f t="shared" si="22"/>
        <v>0</v>
      </c>
      <c r="AO64" s="12">
        <f t="shared" si="44"/>
        <v>1445.0000000000043</v>
      </c>
      <c r="AP64" s="12">
        <f t="shared" si="23"/>
        <v>0</v>
      </c>
      <c r="AQ64" s="6">
        <f t="shared" si="24"/>
        <v>0</v>
      </c>
      <c r="AR64" s="5">
        <v>0</v>
      </c>
      <c r="AS64" s="12">
        <f t="shared" si="5"/>
        <v>0</v>
      </c>
      <c r="AT64" s="12">
        <f t="shared" si="45"/>
        <v>1639.0000000000023</v>
      </c>
      <c r="AU64" s="12">
        <f t="shared" si="25"/>
        <v>0</v>
      </c>
      <c r="AV64" s="6">
        <f t="shared" si="26"/>
        <v>0</v>
      </c>
      <c r="AW64" s="5">
        <f t="shared" si="6"/>
        <v>0</v>
      </c>
      <c r="AX64" s="12">
        <f t="shared" si="46"/>
        <v>2280</v>
      </c>
      <c r="AY64" s="12">
        <f t="shared" si="27"/>
        <v>0</v>
      </c>
      <c r="AZ64" s="12">
        <f t="shared" si="28"/>
        <v>0</v>
      </c>
      <c r="BA64" s="5">
        <v>1</v>
      </c>
      <c r="BB64" s="12">
        <f t="shared" si="29"/>
        <v>0</v>
      </c>
      <c r="BC64" s="12">
        <f t="shared" si="30"/>
        <v>0</v>
      </c>
      <c r="BD64" s="6">
        <f t="shared" si="31"/>
        <v>0</v>
      </c>
      <c r="BE64" s="5">
        <f t="shared" si="32"/>
        <v>0</v>
      </c>
      <c r="BF64" s="12">
        <f t="shared" si="47"/>
        <v>2125.0000000000005</v>
      </c>
      <c r="BG64" s="12">
        <f t="shared" si="33"/>
        <v>0</v>
      </c>
      <c r="BH64" s="6">
        <f t="shared" si="34"/>
        <v>0</v>
      </c>
      <c r="BI64" s="5">
        <f t="shared" si="35"/>
        <v>0</v>
      </c>
      <c r="BJ64" s="12">
        <f t="shared" si="48"/>
        <v>1550.0000000000027</v>
      </c>
      <c r="BK64" s="12">
        <f t="shared" si="36"/>
        <v>0</v>
      </c>
      <c r="BL64" s="6">
        <f t="shared" si="37"/>
        <v>0</v>
      </c>
    </row>
    <row r="65" spans="1:66">
      <c r="A65">
        <f t="shared" si="50"/>
        <v>1</v>
      </c>
      <c r="B65" s="2">
        <v>39587</v>
      </c>
      <c r="C65">
        <v>10</v>
      </c>
      <c r="D65">
        <v>126.37</v>
      </c>
      <c r="E65">
        <v>0</v>
      </c>
      <c r="F65">
        <v>135.78</v>
      </c>
      <c r="G65">
        <v>127.43</v>
      </c>
      <c r="H65">
        <v>125.48</v>
      </c>
      <c r="I65">
        <v>127.43</v>
      </c>
      <c r="J65">
        <v>127.25</v>
      </c>
      <c r="K65">
        <v>125.11</v>
      </c>
      <c r="L65">
        <v>1</v>
      </c>
      <c r="M65">
        <v>130.66</v>
      </c>
      <c r="N65">
        <f t="shared" si="7"/>
        <v>106.00000000000023</v>
      </c>
      <c r="O65">
        <f t="shared" si="8"/>
        <v>89.000000000000057</v>
      </c>
      <c r="P65">
        <f t="shared" si="9"/>
        <v>-87.999999999999545</v>
      </c>
      <c r="Q65" s="5">
        <f t="shared" si="10"/>
        <v>-93.000000000000057</v>
      </c>
      <c r="R65" s="12">
        <f t="shared" si="38"/>
        <v>1826.9999999999998</v>
      </c>
      <c r="S65" s="6">
        <f t="shared" si="11"/>
        <v>0</v>
      </c>
      <c r="T65" s="5">
        <f t="shared" si="1"/>
        <v>-93.000000000000057</v>
      </c>
      <c r="U65" s="15">
        <f t="shared" si="39"/>
        <v>1851.0000000000014</v>
      </c>
      <c r="V65" s="12">
        <f t="shared" si="40"/>
        <v>1</v>
      </c>
      <c r="W65" s="6">
        <f t="shared" si="12"/>
        <v>0</v>
      </c>
      <c r="X65" s="5">
        <f t="shared" si="13"/>
        <v>1</v>
      </c>
      <c r="Y65" s="12">
        <f t="shared" si="14"/>
        <v>940.99999999999966</v>
      </c>
      <c r="Z65" s="12">
        <f t="shared" si="53"/>
        <v>-119.00000000000006</v>
      </c>
      <c r="AA65" s="12">
        <f t="shared" si="16"/>
        <v>-119.00000000000006</v>
      </c>
      <c r="AB65" s="12">
        <f t="shared" si="41"/>
        <v>1365.0000000000025</v>
      </c>
      <c r="AC65" s="6">
        <f t="shared" si="49"/>
        <v>0</v>
      </c>
      <c r="AD65" s="5">
        <f t="shared" si="17"/>
        <v>1</v>
      </c>
      <c r="AE65" s="12">
        <f t="shared" si="3"/>
        <v>-119.00000000000006</v>
      </c>
      <c r="AF65" s="12">
        <f t="shared" si="42"/>
        <v>1335.0000000000039</v>
      </c>
      <c r="AG65" s="12">
        <f t="shared" si="18"/>
        <v>1</v>
      </c>
      <c r="AH65" s="6">
        <f t="shared" si="19"/>
        <v>0</v>
      </c>
      <c r="AI65" s="5">
        <v>1</v>
      </c>
      <c r="AJ65" s="12">
        <f t="shared" si="20"/>
        <v>-119.00000000000006</v>
      </c>
      <c r="AK65" s="12">
        <f t="shared" si="21"/>
        <v>0</v>
      </c>
      <c r="AL65" s="12">
        <f t="shared" si="4"/>
        <v>1</v>
      </c>
      <c r="AM65" s="6">
        <f t="shared" si="43"/>
        <v>1356.000000000003</v>
      </c>
      <c r="AN65" s="5">
        <f t="shared" si="22"/>
        <v>-119.00000000000006</v>
      </c>
      <c r="AO65" s="12">
        <f t="shared" si="44"/>
        <v>1326.0000000000043</v>
      </c>
      <c r="AP65" s="12">
        <f t="shared" si="23"/>
        <v>1</v>
      </c>
      <c r="AQ65" s="6">
        <f t="shared" si="24"/>
        <v>0</v>
      </c>
      <c r="AR65" s="5">
        <v>1</v>
      </c>
      <c r="AS65" s="12">
        <f t="shared" si="5"/>
        <v>-119.00000000000006</v>
      </c>
      <c r="AT65" s="12">
        <f t="shared" si="45"/>
        <v>1520.0000000000023</v>
      </c>
      <c r="AU65" s="12">
        <f t="shared" si="25"/>
        <v>0</v>
      </c>
      <c r="AV65" s="6">
        <f t="shared" si="26"/>
        <v>1</v>
      </c>
      <c r="AW65" s="5">
        <f t="shared" si="6"/>
        <v>-93.000000000000057</v>
      </c>
      <c r="AX65" s="12">
        <f t="shared" si="46"/>
        <v>2187</v>
      </c>
      <c r="AY65" s="12">
        <f t="shared" si="27"/>
        <v>0</v>
      </c>
      <c r="AZ65" s="12">
        <f t="shared" si="28"/>
        <v>1</v>
      </c>
      <c r="BA65" s="5">
        <v>0</v>
      </c>
      <c r="BB65" s="12">
        <f t="shared" si="29"/>
        <v>0</v>
      </c>
      <c r="BC65" s="12">
        <f t="shared" si="30"/>
        <v>0</v>
      </c>
      <c r="BD65" s="6">
        <f t="shared" si="31"/>
        <v>0</v>
      </c>
      <c r="BE65" s="5">
        <f t="shared" si="32"/>
        <v>-93.000000000000057</v>
      </c>
      <c r="BF65" s="12">
        <f t="shared" si="47"/>
        <v>2032.0000000000005</v>
      </c>
      <c r="BG65" s="12">
        <f t="shared" si="33"/>
        <v>1</v>
      </c>
      <c r="BH65" s="6">
        <f t="shared" si="34"/>
        <v>0</v>
      </c>
      <c r="BI65" s="5">
        <f t="shared" si="35"/>
        <v>-119.00000000000006</v>
      </c>
      <c r="BJ65" s="12">
        <f t="shared" si="48"/>
        <v>1431.0000000000027</v>
      </c>
      <c r="BK65" s="12">
        <f t="shared" si="36"/>
        <v>1</v>
      </c>
      <c r="BL65" s="6">
        <f t="shared" si="37"/>
        <v>0</v>
      </c>
    </row>
    <row r="66" spans="1:66">
      <c r="A66">
        <f t="shared" si="50"/>
        <v>1</v>
      </c>
      <c r="B66" s="2">
        <v>39590</v>
      </c>
      <c r="C66">
        <v>18</v>
      </c>
      <c r="D66">
        <v>130.66</v>
      </c>
      <c r="E66">
        <v>1</v>
      </c>
      <c r="F66">
        <v>131.72</v>
      </c>
      <c r="G66">
        <v>129.94999999999999</v>
      </c>
      <c r="H66">
        <v>131.59</v>
      </c>
      <c r="I66">
        <v>129.94999999999999</v>
      </c>
      <c r="J66">
        <v>132.94</v>
      </c>
      <c r="K66">
        <v>129.94999999999999</v>
      </c>
      <c r="L66">
        <v>1</v>
      </c>
      <c r="M66">
        <v>131.69999999999999</v>
      </c>
      <c r="N66">
        <f t="shared" si="7"/>
        <v>71.000000000000796</v>
      </c>
      <c r="O66">
        <f t="shared" si="8"/>
        <v>93.000000000000682</v>
      </c>
      <c r="P66">
        <f t="shared" si="9"/>
        <v>-228.00000000000011</v>
      </c>
      <c r="Q66" s="5">
        <f t="shared" si="10"/>
        <v>-97.000000000000682</v>
      </c>
      <c r="R66" s="12">
        <f t="shared" si="38"/>
        <v>1729.9999999999991</v>
      </c>
      <c r="S66" s="6">
        <f t="shared" si="11"/>
        <v>0</v>
      </c>
      <c r="T66" s="5">
        <f t="shared" si="1"/>
        <v>0</v>
      </c>
      <c r="U66" s="15">
        <f t="shared" si="39"/>
        <v>1851.0000000000014</v>
      </c>
      <c r="V66" s="12">
        <f t="shared" si="40"/>
        <v>0</v>
      </c>
      <c r="W66" s="6">
        <f t="shared" si="12"/>
        <v>0</v>
      </c>
      <c r="X66" s="5">
        <f t="shared" si="13"/>
        <v>1</v>
      </c>
      <c r="Y66" s="12">
        <f t="shared" si="14"/>
        <v>150.99999999999909</v>
      </c>
      <c r="Z66" s="12">
        <f t="shared" ref="Z66:Z71" si="54">IF(N66&gt;=($Z$4+$AA$4),$AA$4-$M$3,IF(N66&gt;=$Z$4,-$Z$4-O66,0))</f>
        <v>-123.00000000000068</v>
      </c>
      <c r="AA66" s="12">
        <f t="shared" si="16"/>
        <v>-123.00000000000068</v>
      </c>
      <c r="AB66" s="12">
        <f t="shared" si="41"/>
        <v>1242.0000000000018</v>
      </c>
      <c r="AC66" s="6">
        <f t="shared" si="49"/>
        <v>0</v>
      </c>
      <c r="AD66" s="5">
        <f t="shared" si="17"/>
        <v>0</v>
      </c>
      <c r="AE66" s="12">
        <f t="shared" si="3"/>
        <v>0</v>
      </c>
      <c r="AF66" s="12">
        <f t="shared" si="42"/>
        <v>1335.0000000000039</v>
      </c>
      <c r="AG66" s="12">
        <f t="shared" si="18"/>
        <v>0</v>
      </c>
      <c r="AH66" s="6">
        <f t="shared" si="19"/>
        <v>0</v>
      </c>
      <c r="AI66" s="5">
        <v>1</v>
      </c>
      <c r="AJ66" s="12">
        <f t="shared" si="20"/>
        <v>-123.00000000000068</v>
      </c>
      <c r="AK66" s="12">
        <f t="shared" si="21"/>
        <v>0</v>
      </c>
      <c r="AL66" s="12">
        <f t="shared" si="4"/>
        <v>1</v>
      </c>
      <c r="AM66" s="6">
        <f t="shared" si="43"/>
        <v>1233.0000000000023</v>
      </c>
      <c r="AN66" s="5">
        <f t="shared" si="22"/>
        <v>0</v>
      </c>
      <c r="AO66" s="12">
        <f t="shared" si="44"/>
        <v>1326.0000000000043</v>
      </c>
      <c r="AP66" s="12">
        <f t="shared" si="23"/>
        <v>0</v>
      </c>
      <c r="AQ66" s="6">
        <f t="shared" si="24"/>
        <v>0</v>
      </c>
      <c r="AR66" s="5">
        <v>0</v>
      </c>
      <c r="AS66" s="12">
        <f t="shared" si="5"/>
        <v>0</v>
      </c>
      <c r="AT66" s="12">
        <f t="shared" si="45"/>
        <v>1520.0000000000023</v>
      </c>
      <c r="AU66" s="12">
        <f t="shared" si="25"/>
        <v>0</v>
      </c>
      <c r="AV66" s="6">
        <f t="shared" si="26"/>
        <v>0</v>
      </c>
      <c r="AW66" s="5">
        <f t="shared" si="6"/>
        <v>0</v>
      </c>
      <c r="AX66" s="12">
        <f t="shared" si="46"/>
        <v>2187</v>
      </c>
      <c r="AY66" s="12">
        <f t="shared" si="27"/>
        <v>0</v>
      </c>
      <c r="AZ66" s="12">
        <f t="shared" si="28"/>
        <v>0</v>
      </c>
      <c r="BA66" s="5">
        <v>1</v>
      </c>
      <c r="BB66" s="12">
        <f t="shared" si="29"/>
        <v>0</v>
      </c>
      <c r="BC66" s="12">
        <f t="shared" si="30"/>
        <v>0</v>
      </c>
      <c r="BD66" s="6">
        <f t="shared" si="31"/>
        <v>0</v>
      </c>
      <c r="BE66" s="5">
        <f t="shared" si="32"/>
        <v>0</v>
      </c>
      <c r="BF66" s="12">
        <f t="shared" si="47"/>
        <v>2032.0000000000005</v>
      </c>
      <c r="BG66" s="12">
        <f t="shared" si="33"/>
        <v>0</v>
      </c>
      <c r="BH66" s="6">
        <f t="shared" si="34"/>
        <v>0</v>
      </c>
      <c r="BI66" s="5">
        <f t="shared" si="35"/>
        <v>0</v>
      </c>
      <c r="BJ66" s="12">
        <f t="shared" si="48"/>
        <v>1431.0000000000027</v>
      </c>
      <c r="BK66" s="12">
        <f t="shared" si="36"/>
        <v>0</v>
      </c>
      <c r="BL66" s="6">
        <f t="shared" si="37"/>
        <v>0</v>
      </c>
    </row>
    <row r="67" spans="1:66">
      <c r="A67">
        <f t="shared" si="50"/>
        <v>1</v>
      </c>
      <c r="B67" s="2">
        <v>39591</v>
      </c>
      <c r="C67">
        <v>6</v>
      </c>
      <c r="D67">
        <v>131.69999999999999</v>
      </c>
      <c r="E67">
        <v>0</v>
      </c>
      <c r="F67">
        <v>133.66999999999999</v>
      </c>
      <c r="G67">
        <v>133.66999999999999</v>
      </c>
      <c r="H67">
        <v>131.22999999999999</v>
      </c>
      <c r="I67">
        <v>133.66999999999999</v>
      </c>
      <c r="J67">
        <v>130.19</v>
      </c>
      <c r="K67">
        <v>130.19</v>
      </c>
      <c r="L67">
        <v>0</v>
      </c>
      <c r="M67">
        <v>130.96</v>
      </c>
      <c r="N67">
        <f t="shared" si="7"/>
        <v>196.99999999999989</v>
      </c>
      <c r="O67">
        <f t="shared" si="8"/>
        <v>46.999999999999886</v>
      </c>
      <c r="P67">
        <f t="shared" si="9"/>
        <v>150.99999999999909</v>
      </c>
      <c r="Q67" s="5">
        <f t="shared" si="10"/>
        <v>-50.999999999999886</v>
      </c>
      <c r="R67" s="12">
        <f t="shared" si="38"/>
        <v>1678.9999999999991</v>
      </c>
      <c r="S67" s="6">
        <f t="shared" si="11"/>
        <v>0</v>
      </c>
      <c r="T67" s="5">
        <f t="shared" si="1"/>
        <v>-50.999999999999886</v>
      </c>
      <c r="U67" s="15">
        <f t="shared" si="39"/>
        <v>1800.0000000000014</v>
      </c>
      <c r="V67" s="12">
        <f t="shared" si="40"/>
        <v>1</v>
      </c>
      <c r="W67" s="6">
        <f t="shared" si="12"/>
        <v>0</v>
      </c>
      <c r="X67" s="5">
        <f t="shared" si="13"/>
        <v>1</v>
      </c>
      <c r="Y67" s="12">
        <f t="shared" si="14"/>
        <v>196.99999999999989</v>
      </c>
      <c r="Z67" s="12">
        <f t="shared" si="54"/>
        <v>156</v>
      </c>
      <c r="AA67" s="12">
        <f t="shared" si="16"/>
        <v>156</v>
      </c>
      <c r="AB67" s="12">
        <f t="shared" si="41"/>
        <v>1398.0000000000018</v>
      </c>
      <c r="AC67" s="6">
        <f t="shared" si="49"/>
        <v>1</v>
      </c>
      <c r="AD67" s="5">
        <f t="shared" si="17"/>
        <v>1</v>
      </c>
      <c r="AE67" s="12">
        <f t="shared" si="3"/>
        <v>156</v>
      </c>
      <c r="AF67" s="12">
        <f t="shared" si="42"/>
        <v>1491.0000000000039</v>
      </c>
      <c r="AG67" s="12">
        <f t="shared" si="18"/>
        <v>1</v>
      </c>
      <c r="AH67" s="6">
        <f t="shared" si="19"/>
        <v>1</v>
      </c>
      <c r="AI67" s="5">
        <v>1</v>
      </c>
      <c r="AJ67" s="12">
        <f t="shared" si="20"/>
        <v>156</v>
      </c>
      <c r="AK67" s="12">
        <f t="shared" si="21"/>
        <v>1</v>
      </c>
      <c r="AL67" s="12">
        <f t="shared" si="4"/>
        <v>1</v>
      </c>
      <c r="AM67" s="6">
        <f t="shared" si="43"/>
        <v>1389.0000000000023</v>
      </c>
      <c r="AN67" s="5">
        <f t="shared" si="22"/>
        <v>156</v>
      </c>
      <c r="AO67" s="12">
        <f t="shared" si="44"/>
        <v>1482.0000000000043</v>
      </c>
      <c r="AP67" s="12">
        <f t="shared" si="23"/>
        <v>1</v>
      </c>
      <c r="AQ67" s="6">
        <f t="shared" si="24"/>
        <v>1</v>
      </c>
      <c r="AR67" s="5">
        <v>1</v>
      </c>
      <c r="AS67" s="12">
        <f t="shared" si="5"/>
        <v>156</v>
      </c>
      <c r="AT67" s="12">
        <f t="shared" si="45"/>
        <v>1676.0000000000023</v>
      </c>
      <c r="AU67" s="12">
        <f t="shared" si="25"/>
        <v>1</v>
      </c>
      <c r="AV67" s="6">
        <f t="shared" si="26"/>
        <v>1</v>
      </c>
      <c r="AW67" s="5">
        <f t="shared" si="6"/>
        <v>-50.999999999999886</v>
      </c>
      <c r="AX67" s="12">
        <f t="shared" si="46"/>
        <v>2136</v>
      </c>
      <c r="AY67" s="12">
        <f t="shared" si="27"/>
        <v>0</v>
      </c>
      <c r="AZ67" s="12">
        <f t="shared" si="28"/>
        <v>1</v>
      </c>
      <c r="BA67" s="5">
        <v>1</v>
      </c>
      <c r="BB67" s="12">
        <f t="shared" si="29"/>
        <v>-50.999999999999886</v>
      </c>
      <c r="BC67" s="12">
        <f t="shared" si="30"/>
        <v>1</v>
      </c>
      <c r="BD67" s="6">
        <f t="shared" si="31"/>
        <v>0</v>
      </c>
      <c r="BE67" s="5">
        <f t="shared" si="32"/>
        <v>-50.999999999999886</v>
      </c>
      <c r="BF67" s="12">
        <f t="shared" si="47"/>
        <v>1981.0000000000005</v>
      </c>
      <c r="BG67" s="12">
        <f t="shared" si="33"/>
        <v>1</v>
      </c>
      <c r="BH67" s="6">
        <f t="shared" si="34"/>
        <v>0</v>
      </c>
      <c r="BI67" s="5">
        <f t="shared" si="35"/>
        <v>156</v>
      </c>
      <c r="BJ67" s="12">
        <f t="shared" si="48"/>
        <v>1587.0000000000027</v>
      </c>
      <c r="BK67" s="12">
        <f t="shared" si="36"/>
        <v>1</v>
      </c>
      <c r="BL67" s="6">
        <f t="shared" si="37"/>
        <v>1</v>
      </c>
    </row>
    <row r="68" spans="1:66">
      <c r="A68">
        <f t="shared" si="50"/>
        <v>1</v>
      </c>
      <c r="B68" s="2">
        <v>39591</v>
      </c>
      <c r="C68">
        <v>15</v>
      </c>
      <c r="D68">
        <v>130.96</v>
      </c>
      <c r="E68">
        <v>1</v>
      </c>
      <c r="F68">
        <v>132.44999999999999</v>
      </c>
      <c r="G68">
        <v>130.46</v>
      </c>
      <c r="H68">
        <v>132.79</v>
      </c>
      <c r="I68">
        <v>124.64</v>
      </c>
      <c r="J68">
        <v>133.66999999999999</v>
      </c>
      <c r="K68">
        <v>130.46</v>
      </c>
      <c r="L68">
        <v>1</v>
      </c>
      <c r="M68">
        <v>132.21</v>
      </c>
      <c r="N68">
        <f t="shared" si="7"/>
        <v>50</v>
      </c>
      <c r="O68">
        <f t="shared" si="8"/>
        <v>182.99999999999841</v>
      </c>
      <c r="P68">
        <f t="shared" si="9"/>
        <v>-270.99999999999795</v>
      </c>
      <c r="Q68" s="5">
        <f t="shared" si="10"/>
        <v>-186.99999999999841</v>
      </c>
      <c r="R68" s="12">
        <f t="shared" si="38"/>
        <v>1492.0000000000007</v>
      </c>
      <c r="S68" s="6">
        <f t="shared" si="11"/>
        <v>0</v>
      </c>
      <c r="T68" s="5">
        <f t="shared" si="1"/>
        <v>-186.99999999999841</v>
      </c>
      <c r="U68" s="15">
        <f t="shared" si="39"/>
        <v>1613.000000000003</v>
      </c>
      <c r="V68" s="12">
        <f t="shared" si="40"/>
        <v>1</v>
      </c>
      <c r="W68" s="6">
        <f t="shared" si="12"/>
        <v>0</v>
      </c>
      <c r="X68" s="5">
        <f t="shared" si="13"/>
        <v>1</v>
      </c>
      <c r="Y68" s="12">
        <f t="shared" si="14"/>
        <v>136.00000000000136</v>
      </c>
      <c r="Z68" s="12">
        <f t="shared" si="54"/>
        <v>-212.99999999999841</v>
      </c>
      <c r="AA68" s="12">
        <f t="shared" si="16"/>
        <v>-212.99999999999841</v>
      </c>
      <c r="AB68" s="12">
        <f t="shared" si="41"/>
        <v>1185.0000000000034</v>
      </c>
      <c r="AC68" s="6">
        <f t="shared" si="49"/>
        <v>0</v>
      </c>
      <c r="AD68" s="5">
        <f t="shared" si="17"/>
        <v>1</v>
      </c>
      <c r="AE68" s="12">
        <f t="shared" si="3"/>
        <v>-212.99999999999841</v>
      </c>
      <c r="AF68" s="12">
        <f t="shared" si="42"/>
        <v>1278.0000000000055</v>
      </c>
      <c r="AG68" s="12">
        <f t="shared" si="18"/>
        <v>1</v>
      </c>
      <c r="AH68" s="6">
        <f t="shared" si="19"/>
        <v>0</v>
      </c>
      <c r="AI68" s="5">
        <v>1</v>
      </c>
      <c r="AJ68" s="12">
        <f t="shared" si="20"/>
        <v>-212.99999999999841</v>
      </c>
      <c r="AK68" s="12">
        <f t="shared" si="21"/>
        <v>0</v>
      </c>
      <c r="AL68" s="12">
        <f t="shared" si="4"/>
        <v>1</v>
      </c>
      <c r="AM68" s="6">
        <f t="shared" si="43"/>
        <v>1176.0000000000039</v>
      </c>
      <c r="AN68" s="5">
        <f t="shared" si="22"/>
        <v>-212.99999999999841</v>
      </c>
      <c r="AO68" s="12">
        <f t="shared" si="44"/>
        <v>1269.0000000000059</v>
      </c>
      <c r="AP68" s="12">
        <f t="shared" si="23"/>
        <v>1</v>
      </c>
      <c r="AQ68" s="6">
        <f t="shared" si="24"/>
        <v>0</v>
      </c>
      <c r="AR68" s="5">
        <v>0</v>
      </c>
      <c r="AS68" s="12">
        <f t="shared" si="5"/>
        <v>0</v>
      </c>
      <c r="AT68" s="12">
        <f t="shared" si="45"/>
        <v>1676.0000000000023</v>
      </c>
      <c r="AU68" s="12">
        <f t="shared" si="25"/>
        <v>0</v>
      </c>
      <c r="AV68" s="6">
        <f t="shared" si="26"/>
        <v>0</v>
      </c>
      <c r="AW68" s="5">
        <f t="shared" si="6"/>
        <v>0</v>
      </c>
      <c r="AX68" s="12">
        <f t="shared" si="46"/>
        <v>2136</v>
      </c>
      <c r="AY68" s="12">
        <f t="shared" si="27"/>
        <v>0</v>
      </c>
      <c r="AZ68" s="12">
        <f t="shared" si="28"/>
        <v>0</v>
      </c>
      <c r="BA68" s="5">
        <v>1</v>
      </c>
      <c r="BB68" s="12">
        <f t="shared" si="29"/>
        <v>0</v>
      </c>
      <c r="BC68" s="12">
        <f t="shared" si="30"/>
        <v>0</v>
      </c>
      <c r="BD68" s="6">
        <f t="shared" si="31"/>
        <v>0</v>
      </c>
      <c r="BE68" s="5">
        <f t="shared" si="32"/>
        <v>0</v>
      </c>
      <c r="BF68" s="12">
        <f t="shared" si="47"/>
        <v>1981.0000000000005</v>
      </c>
      <c r="BG68" s="12">
        <f t="shared" si="33"/>
        <v>0</v>
      </c>
      <c r="BH68" s="6">
        <f t="shared" si="34"/>
        <v>0</v>
      </c>
      <c r="BI68" s="5">
        <f t="shared" si="35"/>
        <v>0</v>
      </c>
      <c r="BJ68" s="12">
        <f t="shared" si="48"/>
        <v>1587.0000000000027</v>
      </c>
      <c r="BK68" s="12">
        <f t="shared" si="36"/>
        <v>0</v>
      </c>
      <c r="BL68" s="6">
        <f t="shared" si="37"/>
        <v>0</v>
      </c>
    </row>
    <row r="69" spans="1:66">
      <c r="A69">
        <f t="shared" si="50"/>
        <v>1</v>
      </c>
      <c r="B69" s="2">
        <v>39591</v>
      </c>
      <c r="C69">
        <v>17</v>
      </c>
      <c r="D69">
        <v>132.21</v>
      </c>
      <c r="E69">
        <v>0</v>
      </c>
      <c r="F69">
        <v>133.62</v>
      </c>
      <c r="G69">
        <v>133.62</v>
      </c>
      <c r="H69">
        <v>130.88999999999999</v>
      </c>
      <c r="I69">
        <v>133.62</v>
      </c>
      <c r="J69">
        <v>133.53</v>
      </c>
      <c r="K69">
        <v>130.85</v>
      </c>
      <c r="L69">
        <v>1</v>
      </c>
      <c r="M69">
        <v>131.85</v>
      </c>
      <c r="N69">
        <f t="shared" si="7"/>
        <v>140.99999999999966</v>
      </c>
      <c r="O69">
        <f t="shared" si="8"/>
        <v>132.00000000000216</v>
      </c>
      <c r="P69">
        <f t="shared" si="9"/>
        <v>-131.99999999999932</v>
      </c>
      <c r="Q69" s="5">
        <f t="shared" si="10"/>
        <v>-136.00000000000216</v>
      </c>
      <c r="R69" s="12">
        <f t="shared" si="38"/>
        <v>1355.9999999999986</v>
      </c>
      <c r="S69" s="6">
        <f t="shared" si="11"/>
        <v>0</v>
      </c>
      <c r="T69" s="5">
        <f t="shared" si="1"/>
        <v>-136.00000000000216</v>
      </c>
      <c r="U69" s="15">
        <f t="shared" si="39"/>
        <v>1477.0000000000009</v>
      </c>
      <c r="V69" s="12">
        <f t="shared" si="40"/>
        <v>1</v>
      </c>
      <c r="W69" s="6">
        <f t="shared" si="12"/>
        <v>0</v>
      </c>
      <c r="X69" s="5">
        <f t="shared" si="13"/>
        <v>1</v>
      </c>
      <c r="Y69" s="12">
        <f t="shared" si="14"/>
        <v>140.99999999999966</v>
      </c>
      <c r="Z69" s="12">
        <f t="shared" si="54"/>
        <v>-162.00000000000216</v>
      </c>
      <c r="AA69" s="12">
        <f t="shared" si="16"/>
        <v>-162.00000000000216</v>
      </c>
      <c r="AB69" s="12">
        <f t="shared" si="41"/>
        <v>1023.0000000000013</v>
      </c>
      <c r="AC69" s="6">
        <f t="shared" si="49"/>
        <v>0</v>
      </c>
      <c r="AD69" s="5">
        <f t="shared" si="17"/>
        <v>1</v>
      </c>
      <c r="AE69" s="12">
        <f t="shared" si="3"/>
        <v>-162.00000000000216</v>
      </c>
      <c r="AF69" s="12">
        <f t="shared" si="42"/>
        <v>1116.0000000000032</v>
      </c>
      <c r="AG69" s="12">
        <f t="shared" si="18"/>
        <v>1</v>
      </c>
      <c r="AH69" s="6">
        <f t="shared" si="19"/>
        <v>0</v>
      </c>
      <c r="AI69" s="5">
        <v>1</v>
      </c>
      <c r="AJ69" s="12">
        <f t="shared" si="20"/>
        <v>-162.00000000000216</v>
      </c>
      <c r="AK69" s="12">
        <f t="shared" si="21"/>
        <v>0</v>
      </c>
      <c r="AL69" s="12">
        <f t="shared" si="4"/>
        <v>1</v>
      </c>
      <c r="AM69" s="6">
        <f t="shared" si="43"/>
        <v>1014.0000000000017</v>
      </c>
      <c r="AN69" s="5">
        <f t="shared" si="22"/>
        <v>-162.00000000000216</v>
      </c>
      <c r="AO69" s="12">
        <f t="shared" si="44"/>
        <v>1107.0000000000036</v>
      </c>
      <c r="AP69" s="12">
        <f t="shared" si="23"/>
        <v>1</v>
      </c>
      <c r="AQ69" s="6">
        <f t="shared" si="24"/>
        <v>0</v>
      </c>
      <c r="AR69" s="5">
        <v>1</v>
      </c>
      <c r="AS69" s="12">
        <f t="shared" si="5"/>
        <v>-162.00000000000216</v>
      </c>
      <c r="AT69" s="12">
        <f t="shared" si="45"/>
        <v>1514</v>
      </c>
      <c r="AU69" s="12">
        <f t="shared" si="25"/>
        <v>0</v>
      </c>
      <c r="AV69" s="6">
        <f t="shared" si="26"/>
        <v>1</v>
      </c>
      <c r="AW69" s="5">
        <f t="shared" si="6"/>
        <v>-136.00000000000216</v>
      </c>
      <c r="AX69" s="12">
        <f t="shared" si="46"/>
        <v>1999.9999999999977</v>
      </c>
      <c r="AY69" s="12">
        <f t="shared" si="27"/>
        <v>0</v>
      </c>
      <c r="AZ69" s="12">
        <f t="shared" si="28"/>
        <v>1</v>
      </c>
      <c r="BA69" s="5">
        <v>0</v>
      </c>
      <c r="BB69" s="12">
        <f t="shared" si="29"/>
        <v>0</v>
      </c>
      <c r="BC69" s="12">
        <f t="shared" si="30"/>
        <v>0</v>
      </c>
      <c r="BD69" s="6">
        <f t="shared" si="31"/>
        <v>0</v>
      </c>
      <c r="BE69" s="5">
        <f t="shared" si="32"/>
        <v>-136.00000000000216</v>
      </c>
      <c r="BF69" s="12">
        <f t="shared" si="47"/>
        <v>1844.9999999999982</v>
      </c>
      <c r="BG69" s="12">
        <f t="shared" si="33"/>
        <v>1</v>
      </c>
      <c r="BH69" s="6">
        <f t="shared" si="34"/>
        <v>0</v>
      </c>
      <c r="BI69" s="5">
        <f t="shared" si="35"/>
        <v>-162.00000000000216</v>
      </c>
      <c r="BJ69" s="12">
        <f t="shared" si="48"/>
        <v>1425.0000000000005</v>
      </c>
      <c r="BK69" s="12">
        <f t="shared" si="36"/>
        <v>1</v>
      </c>
      <c r="BL69" s="6">
        <f t="shared" si="37"/>
        <v>0</v>
      </c>
    </row>
    <row r="70" spans="1:66">
      <c r="A70">
        <f t="shared" si="50"/>
        <v>1</v>
      </c>
      <c r="B70" s="2">
        <v>39595</v>
      </c>
      <c r="C70">
        <v>12</v>
      </c>
      <c r="D70">
        <v>131.85</v>
      </c>
      <c r="E70">
        <v>1</v>
      </c>
      <c r="F70">
        <v>131.9</v>
      </c>
      <c r="G70">
        <v>124.64</v>
      </c>
      <c r="H70">
        <v>133.11000000000001</v>
      </c>
      <c r="I70">
        <v>124.64</v>
      </c>
      <c r="J70">
        <v>133.62</v>
      </c>
      <c r="K70">
        <v>125.95</v>
      </c>
      <c r="L70">
        <v>0</v>
      </c>
      <c r="M70">
        <v>130.4</v>
      </c>
      <c r="N70">
        <f t="shared" si="7"/>
        <v>720.99999999999932</v>
      </c>
      <c r="O70">
        <f t="shared" si="8"/>
        <v>126.00000000000193</v>
      </c>
      <c r="P70">
        <f t="shared" si="9"/>
        <v>-177.00000000000102</v>
      </c>
      <c r="Q70" s="5">
        <f t="shared" si="10"/>
        <v>196</v>
      </c>
      <c r="R70" s="12">
        <f t="shared" si="38"/>
        <v>1551.9999999999986</v>
      </c>
      <c r="S70" s="6">
        <f t="shared" si="11"/>
        <v>1</v>
      </c>
      <c r="T70" s="5">
        <f t="shared" si="1"/>
        <v>196</v>
      </c>
      <c r="U70" s="15">
        <f t="shared" si="39"/>
        <v>1673.0000000000009</v>
      </c>
      <c r="V70" s="12">
        <f t="shared" si="40"/>
        <v>1</v>
      </c>
      <c r="W70" s="6">
        <f t="shared" si="12"/>
        <v>1</v>
      </c>
      <c r="X70" s="5">
        <f t="shared" si="13"/>
        <v>1</v>
      </c>
      <c r="Y70" s="12">
        <f t="shared" si="14"/>
        <v>45.000000000001705</v>
      </c>
      <c r="Z70" s="12">
        <f t="shared" si="54"/>
        <v>156</v>
      </c>
      <c r="AA70" s="12">
        <f t="shared" si="16"/>
        <v>156</v>
      </c>
      <c r="AB70" s="12">
        <f t="shared" si="41"/>
        <v>1179.0000000000014</v>
      </c>
      <c r="AC70" s="6">
        <f t="shared" si="49"/>
        <v>1</v>
      </c>
      <c r="AD70" s="5">
        <f t="shared" si="17"/>
        <v>1</v>
      </c>
      <c r="AE70" s="12">
        <f t="shared" si="3"/>
        <v>156</v>
      </c>
      <c r="AF70" s="12">
        <f t="shared" si="42"/>
        <v>1272.0000000000032</v>
      </c>
      <c r="AG70" s="12">
        <f t="shared" si="18"/>
        <v>1</v>
      </c>
      <c r="AH70" s="6">
        <f t="shared" si="19"/>
        <v>1</v>
      </c>
      <c r="AI70" s="5">
        <v>1</v>
      </c>
      <c r="AJ70" s="12">
        <f t="shared" si="20"/>
        <v>156</v>
      </c>
      <c r="AK70" s="12">
        <f t="shared" si="21"/>
        <v>1</v>
      </c>
      <c r="AL70" s="12">
        <f t="shared" si="4"/>
        <v>1</v>
      </c>
      <c r="AM70" s="6">
        <f t="shared" si="43"/>
        <v>1170.0000000000018</v>
      </c>
      <c r="AN70" s="5">
        <f t="shared" si="22"/>
        <v>156</v>
      </c>
      <c r="AO70" s="12">
        <f t="shared" si="44"/>
        <v>1263.0000000000036</v>
      </c>
      <c r="AP70" s="12">
        <f t="shared" si="23"/>
        <v>1</v>
      </c>
      <c r="AQ70" s="6">
        <f t="shared" si="24"/>
        <v>1</v>
      </c>
      <c r="AR70" s="5">
        <v>0</v>
      </c>
      <c r="AS70" s="12">
        <f t="shared" si="5"/>
        <v>0</v>
      </c>
      <c r="AT70" s="12">
        <f t="shared" si="45"/>
        <v>1514</v>
      </c>
      <c r="AU70" s="12">
        <f t="shared" si="25"/>
        <v>0</v>
      </c>
      <c r="AV70" s="6">
        <f t="shared" si="26"/>
        <v>0</v>
      </c>
      <c r="AW70" s="5">
        <f t="shared" si="6"/>
        <v>0</v>
      </c>
      <c r="AX70" s="12">
        <f t="shared" si="46"/>
        <v>1999.9999999999977</v>
      </c>
      <c r="AY70" s="12">
        <f t="shared" si="27"/>
        <v>0</v>
      </c>
      <c r="AZ70" s="12">
        <f t="shared" si="28"/>
        <v>0</v>
      </c>
      <c r="BA70" s="5">
        <v>1</v>
      </c>
      <c r="BB70" s="12">
        <f t="shared" si="29"/>
        <v>0</v>
      </c>
      <c r="BC70" s="12">
        <f t="shared" si="30"/>
        <v>0</v>
      </c>
      <c r="BD70" s="6">
        <f t="shared" si="31"/>
        <v>0</v>
      </c>
      <c r="BE70" s="5">
        <f t="shared" si="32"/>
        <v>0</v>
      </c>
      <c r="BF70" s="12">
        <f t="shared" si="47"/>
        <v>1844.9999999999982</v>
      </c>
      <c r="BG70" s="12">
        <f t="shared" si="33"/>
        <v>0</v>
      </c>
      <c r="BH70" s="6">
        <f t="shared" si="34"/>
        <v>0</v>
      </c>
      <c r="BI70" s="5">
        <f t="shared" si="35"/>
        <v>0</v>
      </c>
      <c r="BJ70" s="12">
        <f t="shared" si="48"/>
        <v>1425.0000000000005</v>
      </c>
      <c r="BK70" s="12">
        <f t="shared" si="36"/>
        <v>0</v>
      </c>
      <c r="BL70" s="6">
        <f t="shared" si="37"/>
        <v>0</v>
      </c>
    </row>
    <row r="71" spans="1:66">
      <c r="A71">
        <f t="shared" si="50"/>
        <v>1</v>
      </c>
      <c r="B71" s="2">
        <v>39596</v>
      </c>
      <c r="C71">
        <v>16</v>
      </c>
      <c r="D71">
        <v>130.4</v>
      </c>
      <c r="E71">
        <v>0</v>
      </c>
      <c r="F71">
        <v>131.57</v>
      </c>
      <c r="G71">
        <v>131.57</v>
      </c>
      <c r="H71">
        <v>129.22</v>
      </c>
      <c r="I71">
        <v>131.57</v>
      </c>
      <c r="J71">
        <v>126.26</v>
      </c>
      <c r="K71">
        <v>129.94999999999999</v>
      </c>
      <c r="L71">
        <v>0</v>
      </c>
      <c r="M71">
        <v>130.13999999999999</v>
      </c>
      <c r="N71">
        <f t="shared" si="7"/>
        <v>116.99999999999875</v>
      </c>
      <c r="O71">
        <f t="shared" si="8"/>
        <v>118.00000000000068</v>
      </c>
      <c r="P71">
        <f t="shared" si="9"/>
        <v>414.00000000000006</v>
      </c>
      <c r="Q71" s="5">
        <f t="shared" si="10"/>
        <v>-122.00000000000068</v>
      </c>
      <c r="R71" s="12">
        <f t="shared" si="38"/>
        <v>1429.999999999998</v>
      </c>
      <c r="S71" s="6">
        <f t="shared" si="11"/>
        <v>0</v>
      </c>
      <c r="T71" s="5">
        <f t="shared" ref="T71:T134" si="55">IF(C71&gt;$R$3,IF(C71&lt;$R$4,Q71,0),0)</f>
        <v>-122.00000000000068</v>
      </c>
      <c r="U71" s="15">
        <f t="shared" si="39"/>
        <v>1551.0000000000002</v>
      </c>
      <c r="V71" s="12">
        <f t="shared" si="40"/>
        <v>1</v>
      </c>
      <c r="W71" s="6">
        <f t="shared" si="12"/>
        <v>0</v>
      </c>
      <c r="X71" s="5">
        <f t="shared" si="13"/>
        <v>1</v>
      </c>
      <c r="Y71" s="12">
        <f t="shared" si="14"/>
        <v>116.99999999999875</v>
      </c>
      <c r="Z71" s="12">
        <f t="shared" si="54"/>
        <v>-148.00000000000068</v>
      </c>
      <c r="AA71" s="12">
        <f t="shared" si="16"/>
        <v>-148.00000000000068</v>
      </c>
      <c r="AB71" s="12">
        <f t="shared" si="41"/>
        <v>1031.0000000000007</v>
      </c>
      <c r="AC71" s="6">
        <f t="shared" si="49"/>
        <v>0</v>
      </c>
      <c r="AD71" s="5">
        <f t="shared" si="17"/>
        <v>1</v>
      </c>
      <c r="AE71" s="12">
        <f t="shared" ref="AE71:AE134" si="56">AA71*AD71</f>
        <v>-148.00000000000068</v>
      </c>
      <c r="AF71" s="12">
        <f t="shared" si="42"/>
        <v>1124.0000000000025</v>
      </c>
      <c r="AG71" s="12">
        <f t="shared" si="18"/>
        <v>1</v>
      </c>
      <c r="AH71" s="6">
        <f t="shared" si="19"/>
        <v>0</v>
      </c>
      <c r="AI71" s="5">
        <v>1</v>
      </c>
      <c r="AJ71" s="12">
        <f t="shared" si="20"/>
        <v>-148.00000000000068</v>
      </c>
      <c r="AK71" s="12">
        <f t="shared" si="21"/>
        <v>0</v>
      </c>
      <c r="AL71" s="12">
        <f t="shared" ref="AL71:AL134" si="57">AI71*X71</f>
        <v>1</v>
      </c>
      <c r="AM71" s="6">
        <f t="shared" si="43"/>
        <v>1022.0000000000011</v>
      </c>
      <c r="AN71" s="5">
        <f t="shared" si="22"/>
        <v>-148.00000000000068</v>
      </c>
      <c r="AO71" s="12">
        <f t="shared" si="44"/>
        <v>1115.000000000003</v>
      </c>
      <c r="AP71" s="12">
        <f t="shared" si="23"/>
        <v>1</v>
      </c>
      <c r="AQ71" s="6">
        <f t="shared" si="24"/>
        <v>0</v>
      </c>
      <c r="AR71" s="5">
        <v>1</v>
      </c>
      <c r="AS71" s="12">
        <f t="shared" ref="AS71:AS134" si="58">AA71*AR71</f>
        <v>-148.00000000000068</v>
      </c>
      <c r="AT71" s="12">
        <f t="shared" si="45"/>
        <v>1365.9999999999993</v>
      </c>
      <c r="AU71" s="12">
        <f t="shared" si="25"/>
        <v>0</v>
      </c>
      <c r="AV71" s="6">
        <f t="shared" si="26"/>
        <v>1</v>
      </c>
      <c r="AW71" s="5">
        <f t="shared" ref="AW71:AW134" si="59">AR71*Q71</f>
        <v>-122.00000000000068</v>
      </c>
      <c r="AX71" s="12">
        <f t="shared" si="46"/>
        <v>1877.999999999997</v>
      </c>
      <c r="AY71" s="12">
        <f t="shared" si="27"/>
        <v>0</v>
      </c>
      <c r="AZ71" s="12">
        <f t="shared" si="28"/>
        <v>1</v>
      </c>
      <c r="BA71" s="5">
        <v>1</v>
      </c>
      <c r="BB71" s="12">
        <f t="shared" si="29"/>
        <v>-122.00000000000068</v>
      </c>
      <c r="BC71" s="12">
        <f t="shared" si="30"/>
        <v>1</v>
      </c>
      <c r="BD71" s="6">
        <f t="shared" si="31"/>
        <v>0</v>
      </c>
      <c r="BE71" s="5">
        <f t="shared" si="32"/>
        <v>-122.00000000000068</v>
      </c>
      <c r="BF71" s="12">
        <f t="shared" si="47"/>
        <v>1722.9999999999975</v>
      </c>
      <c r="BG71" s="12">
        <f t="shared" si="33"/>
        <v>1</v>
      </c>
      <c r="BH71" s="6">
        <f t="shared" si="34"/>
        <v>0</v>
      </c>
      <c r="BI71" s="5">
        <f t="shared" si="35"/>
        <v>-148.00000000000068</v>
      </c>
      <c r="BJ71" s="12">
        <f t="shared" si="48"/>
        <v>1276.9999999999998</v>
      </c>
      <c r="BK71" s="12">
        <f t="shared" si="36"/>
        <v>1</v>
      </c>
      <c r="BL71" s="6">
        <f t="shared" si="37"/>
        <v>0</v>
      </c>
    </row>
    <row r="72" spans="1:66">
      <c r="A72">
        <f t="shared" si="50"/>
        <v>1</v>
      </c>
      <c r="B72" s="2">
        <v>39597</v>
      </c>
      <c r="C72">
        <v>9</v>
      </c>
      <c r="D72">
        <v>130.13999999999999</v>
      </c>
      <c r="E72">
        <v>1</v>
      </c>
      <c r="F72">
        <v>133.05000000000001</v>
      </c>
      <c r="G72">
        <v>128.47</v>
      </c>
      <c r="H72">
        <v>130.71</v>
      </c>
      <c r="I72">
        <v>128.47</v>
      </c>
      <c r="J72">
        <v>131.57</v>
      </c>
      <c r="K72">
        <v>128.47</v>
      </c>
      <c r="L72">
        <v>1</v>
      </c>
      <c r="M72">
        <v>131.13999999999999</v>
      </c>
      <c r="N72">
        <f t="shared" ref="N72:N135" si="60">ABS((G72-D72)*100)</f>
        <v>166.99999999999875</v>
      </c>
      <c r="O72">
        <f t="shared" ref="O72:O135" si="61">ABS((D72-H72)*100)</f>
        <v>57.00000000000216</v>
      </c>
      <c r="P72">
        <f t="shared" ref="P72:P135" si="62">((D72-J72)*100)</f>
        <v>-143.00000000000068</v>
      </c>
      <c r="Q72" s="5">
        <f t="shared" si="10"/>
        <v>-61.00000000000216</v>
      </c>
      <c r="R72" s="12">
        <f t="shared" si="38"/>
        <v>1368.9999999999959</v>
      </c>
      <c r="S72" s="6">
        <f t="shared" si="11"/>
        <v>0</v>
      </c>
      <c r="T72" s="5">
        <f t="shared" si="55"/>
        <v>-61.00000000000216</v>
      </c>
      <c r="U72" s="15">
        <f t="shared" si="39"/>
        <v>1489.9999999999982</v>
      </c>
      <c r="V72" s="12">
        <f t="shared" si="40"/>
        <v>1</v>
      </c>
      <c r="W72" s="6">
        <f t="shared" si="12"/>
        <v>0</v>
      </c>
      <c r="X72" s="5">
        <f t="shared" ref="X72:X135" si="63">IF(N72&gt;$Z$4,1,0)</f>
        <v>1</v>
      </c>
      <c r="Y72" s="12">
        <f t="shared" ref="Y72:Y135" si="64">IF(E72=0,(F72-D72)*100,(D73-K73)*100)</f>
        <v>348.99999999999807</v>
      </c>
      <c r="Z72" s="12">
        <f t="shared" ref="Z72:Z81" si="65">IF(N72&gt;=($Z$4+$AA$4),$AA$4-$M$3,IF(N72&gt;=$Z$4,-$Z$4-O72,0))</f>
        <v>-87.00000000000216</v>
      </c>
      <c r="AA72" s="12">
        <f t="shared" ref="AA72:AA135" si="66">X72*Z72</f>
        <v>-87.00000000000216</v>
      </c>
      <c r="AB72" s="12">
        <f t="shared" si="41"/>
        <v>943.99999999999852</v>
      </c>
      <c r="AC72" s="6">
        <f t="shared" si="49"/>
        <v>0</v>
      </c>
      <c r="AD72" s="5">
        <f t="shared" ref="AD72:AD135" si="67">IF(C72&gt;$R$3,IF(C72&lt;$R$4,1,0),0)</f>
        <v>1</v>
      </c>
      <c r="AE72" s="12">
        <f t="shared" si="56"/>
        <v>-87.00000000000216</v>
      </c>
      <c r="AF72" s="12">
        <f t="shared" si="42"/>
        <v>1037.0000000000005</v>
      </c>
      <c r="AG72" s="12">
        <f t="shared" ref="AG72:AG135" si="68">X72*AD72</f>
        <v>1</v>
      </c>
      <c r="AH72" s="6">
        <f t="shared" ref="AH72:AH135" si="69">IF(AE72&gt;0,1,0)</f>
        <v>0</v>
      </c>
      <c r="AI72" s="5">
        <v>1</v>
      </c>
      <c r="AJ72" s="12">
        <f t="shared" ref="AJ72:AJ135" si="70">AA72*AI72</f>
        <v>-87.00000000000216</v>
      </c>
      <c r="AK72" s="12">
        <f t="shared" ref="AK72:AK135" si="71">IF(AJ72&gt;0,1,0)</f>
        <v>0</v>
      </c>
      <c r="AL72" s="12">
        <f t="shared" si="57"/>
        <v>1</v>
      </c>
      <c r="AM72" s="6">
        <f t="shared" si="43"/>
        <v>934.99999999999898</v>
      </c>
      <c r="AN72" s="5">
        <f t="shared" ref="AN72:AN135" si="72">Z72*X72*AD72*AI72</f>
        <v>-87.00000000000216</v>
      </c>
      <c r="AO72" s="12">
        <f t="shared" si="44"/>
        <v>1028.0000000000009</v>
      </c>
      <c r="AP72" s="12">
        <f t="shared" ref="AP72:AP135" si="73">X72*AD72*AI72</f>
        <v>1</v>
      </c>
      <c r="AQ72" s="6">
        <f t="shared" ref="AQ72:AQ135" si="74">IF(AN72&gt;0,1,0)</f>
        <v>0</v>
      </c>
      <c r="AR72" s="5">
        <v>0</v>
      </c>
      <c r="AS72" s="12">
        <f t="shared" si="58"/>
        <v>0</v>
      </c>
      <c r="AT72" s="12">
        <f t="shared" si="45"/>
        <v>1365.9999999999993</v>
      </c>
      <c r="AU72" s="12">
        <f t="shared" ref="AU72:AU135" si="75">IF(AS72&gt;0,1,0)</f>
        <v>0</v>
      </c>
      <c r="AV72" s="6">
        <f t="shared" ref="AV72:AV135" si="76">IF(AS72&lt;&gt;0,1,0)</f>
        <v>0</v>
      </c>
      <c r="AW72" s="5">
        <f t="shared" si="59"/>
        <v>0</v>
      </c>
      <c r="AX72" s="12">
        <f t="shared" si="46"/>
        <v>1877.999999999997</v>
      </c>
      <c r="AY72" s="12">
        <f t="shared" ref="AY72:AY135" si="77">IF(AW72&gt;0,1,0)</f>
        <v>0</v>
      </c>
      <c r="AZ72" s="12">
        <f t="shared" ref="AZ72:AZ135" si="78">IF(AW72&lt;&gt;0,1,0)</f>
        <v>0</v>
      </c>
      <c r="BA72" s="5">
        <v>1</v>
      </c>
      <c r="BB72" s="12">
        <f t="shared" ref="BB72:BB135" si="79">BA72*AW72</f>
        <v>0</v>
      </c>
      <c r="BC72" s="12">
        <f t="shared" ref="BC72:BC135" si="80">IF(BB72&lt;&gt;0,1,0)</f>
        <v>0</v>
      </c>
      <c r="BD72" s="6">
        <f t="shared" ref="BD72:BD135" si="81">IF(BB72&gt;0,1,0)</f>
        <v>0</v>
      </c>
      <c r="BE72" s="5">
        <f t="shared" ref="BE72:BE135" si="82">AW72*AD72</f>
        <v>0</v>
      </c>
      <c r="BF72" s="12">
        <f t="shared" si="47"/>
        <v>1722.9999999999975</v>
      </c>
      <c r="BG72" s="12">
        <f t="shared" ref="BG72:BG135" si="83">IF(BE72&lt;&gt;0,1,0)</f>
        <v>0</v>
      </c>
      <c r="BH72" s="6">
        <f t="shared" ref="BH72:BH135" si="84">IF(BE72&gt;0,1,0)</f>
        <v>0</v>
      </c>
      <c r="BI72" s="5">
        <f t="shared" ref="BI72:BI135" si="85">AS72*AD72</f>
        <v>0</v>
      </c>
      <c r="BJ72" s="12">
        <f t="shared" si="48"/>
        <v>1276.9999999999998</v>
      </c>
      <c r="BK72" s="12">
        <f t="shared" ref="BK72:BK135" si="86">IF(BI72&lt;&gt;0,1,0)</f>
        <v>0</v>
      </c>
      <c r="BL72" s="6">
        <f t="shared" ref="BL72:BL135" si="87">IF(BI72&gt;0,1,0)</f>
        <v>0</v>
      </c>
    </row>
    <row r="73" spans="1:66">
      <c r="A73">
        <f t="shared" si="50"/>
        <v>1</v>
      </c>
      <c r="B73" s="2">
        <v>39597</v>
      </c>
      <c r="C73">
        <v>14</v>
      </c>
      <c r="D73">
        <v>131.13999999999999</v>
      </c>
      <c r="E73">
        <v>0</v>
      </c>
      <c r="F73">
        <v>131.96</v>
      </c>
      <c r="G73">
        <v>131.96</v>
      </c>
      <c r="H73">
        <v>128.79</v>
      </c>
      <c r="I73">
        <v>131.96</v>
      </c>
      <c r="J73">
        <v>128.47</v>
      </c>
      <c r="K73">
        <v>127.65</v>
      </c>
      <c r="L73">
        <v>0</v>
      </c>
      <c r="M73">
        <v>128.18</v>
      </c>
      <c r="N73">
        <f t="shared" si="60"/>
        <v>82.00000000000216</v>
      </c>
      <c r="O73">
        <f t="shared" si="61"/>
        <v>234.99999999999943</v>
      </c>
      <c r="P73">
        <f t="shared" si="62"/>
        <v>266.99999999999875</v>
      </c>
      <c r="Q73" s="5">
        <f t="shared" ref="Q73:Q137" si="88">IF($E$3&lt;N73,$E$3-$M$3,-O73-$M$3)</f>
        <v>-238.99999999999943</v>
      </c>
      <c r="R73" s="12">
        <f t="shared" ref="R73:R137" si="89">R72+Q73</f>
        <v>1129.9999999999964</v>
      </c>
      <c r="S73" s="6">
        <f t="shared" si="11"/>
        <v>0</v>
      </c>
      <c r="T73" s="5">
        <f t="shared" si="55"/>
        <v>-238.99999999999943</v>
      </c>
      <c r="U73" s="15">
        <f t="shared" ref="U73:U137" si="90">U72+T73</f>
        <v>1250.9999999999986</v>
      </c>
      <c r="V73" s="12">
        <f t="shared" si="40"/>
        <v>1</v>
      </c>
      <c r="W73" s="6">
        <f t="shared" si="12"/>
        <v>0</v>
      </c>
      <c r="X73" s="5">
        <f t="shared" si="63"/>
        <v>1</v>
      </c>
      <c r="Y73" s="12">
        <f t="shared" si="64"/>
        <v>82.00000000000216</v>
      </c>
      <c r="Z73" s="12">
        <f t="shared" si="65"/>
        <v>-264.99999999999943</v>
      </c>
      <c r="AA73" s="12">
        <f t="shared" si="66"/>
        <v>-264.99999999999943</v>
      </c>
      <c r="AB73" s="12">
        <f t="shared" ref="AB73:AB136" si="91">AB72+AA73</f>
        <v>678.99999999999909</v>
      </c>
      <c r="AC73" s="6">
        <f t="shared" si="49"/>
        <v>0</v>
      </c>
      <c r="AD73" s="5">
        <f t="shared" si="67"/>
        <v>1</v>
      </c>
      <c r="AE73" s="12">
        <f t="shared" si="56"/>
        <v>-264.99999999999943</v>
      </c>
      <c r="AF73" s="12">
        <f t="shared" ref="AF73:AF136" si="92">AF72+AE73</f>
        <v>772.00000000000102</v>
      </c>
      <c r="AG73" s="12">
        <f t="shared" si="68"/>
        <v>1</v>
      </c>
      <c r="AH73" s="6">
        <f t="shared" si="69"/>
        <v>0</v>
      </c>
      <c r="AI73" s="5">
        <v>1</v>
      </c>
      <c r="AJ73" s="12">
        <f t="shared" si="70"/>
        <v>-264.99999999999943</v>
      </c>
      <c r="AK73" s="12">
        <f t="shared" si="71"/>
        <v>0</v>
      </c>
      <c r="AL73" s="12">
        <f t="shared" si="57"/>
        <v>1</v>
      </c>
      <c r="AM73" s="6">
        <f t="shared" ref="AM73:AM136" si="93">AM72+AJ73</f>
        <v>669.99999999999955</v>
      </c>
      <c r="AN73" s="5">
        <f t="shared" si="72"/>
        <v>-264.99999999999943</v>
      </c>
      <c r="AO73" s="12">
        <f t="shared" ref="AO73:AO136" si="94">AO72+AN73</f>
        <v>763.00000000000148</v>
      </c>
      <c r="AP73" s="12">
        <f t="shared" si="73"/>
        <v>1</v>
      </c>
      <c r="AQ73" s="6">
        <f t="shared" si="74"/>
        <v>0</v>
      </c>
      <c r="AR73" s="5">
        <v>1</v>
      </c>
      <c r="AS73" s="12">
        <f t="shared" si="58"/>
        <v>-264.99999999999943</v>
      </c>
      <c r="AT73" s="12">
        <f t="shared" ref="AT73:AT136" si="95">AT72+AS73</f>
        <v>1101</v>
      </c>
      <c r="AU73" s="12">
        <f t="shared" si="75"/>
        <v>0</v>
      </c>
      <c r="AV73" s="6">
        <f t="shared" si="76"/>
        <v>1</v>
      </c>
      <c r="AW73" s="5">
        <f t="shared" si="59"/>
        <v>-238.99999999999943</v>
      </c>
      <c r="AX73" s="12">
        <f t="shared" ref="AX73:AX136" si="96">AX72+AW73</f>
        <v>1638.9999999999977</v>
      </c>
      <c r="AY73" s="12">
        <f t="shared" si="77"/>
        <v>0</v>
      </c>
      <c r="AZ73" s="12">
        <f t="shared" si="78"/>
        <v>1</v>
      </c>
      <c r="BA73" s="5">
        <v>1</v>
      </c>
      <c r="BB73" s="12">
        <f t="shared" si="79"/>
        <v>-238.99999999999943</v>
      </c>
      <c r="BC73" s="12">
        <f t="shared" si="80"/>
        <v>1</v>
      </c>
      <c r="BD73" s="6">
        <f t="shared" si="81"/>
        <v>0</v>
      </c>
      <c r="BE73" s="5">
        <f t="shared" si="82"/>
        <v>-238.99999999999943</v>
      </c>
      <c r="BF73" s="12">
        <f t="shared" ref="BF73:BF136" si="97">BF72+BE73</f>
        <v>1483.9999999999982</v>
      </c>
      <c r="BG73" s="12">
        <f t="shared" si="83"/>
        <v>1</v>
      </c>
      <c r="BH73" s="6">
        <f t="shared" si="84"/>
        <v>0</v>
      </c>
      <c r="BI73" s="5">
        <f t="shared" si="85"/>
        <v>-264.99999999999943</v>
      </c>
      <c r="BJ73" s="12">
        <f t="shared" ref="BJ73:BJ136" si="98">BJ72+BI73</f>
        <v>1012.0000000000003</v>
      </c>
      <c r="BK73" s="12">
        <f t="shared" si="86"/>
        <v>1</v>
      </c>
      <c r="BL73" s="6">
        <f t="shared" si="87"/>
        <v>0</v>
      </c>
    </row>
    <row r="74" spans="1:66">
      <c r="A74">
        <f t="shared" si="50"/>
        <v>1</v>
      </c>
      <c r="B74" s="2">
        <v>39597</v>
      </c>
      <c r="C74">
        <v>15</v>
      </c>
      <c r="D74">
        <v>128.18</v>
      </c>
      <c r="E74">
        <v>1</v>
      </c>
      <c r="F74">
        <v>128.71</v>
      </c>
      <c r="G74">
        <v>121.6</v>
      </c>
      <c r="H74">
        <v>131.96</v>
      </c>
      <c r="I74">
        <v>121.6</v>
      </c>
      <c r="J74">
        <v>133.05000000000001</v>
      </c>
      <c r="K74">
        <v>124.64</v>
      </c>
      <c r="L74">
        <v>0</v>
      </c>
      <c r="M74">
        <v>127.8</v>
      </c>
      <c r="N74">
        <f t="shared" si="60"/>
        <v>658.00000000000125</v>
      </c>
      <c r="O74">
        <f t="shared" si="61"/>
        <v>378.00000000000011</v>
      </c>
      <c r="P74">
        <f t="shared" si="62"/>
        <v>-487.00000000000045</v>
      </c>
      <c r="Q74" s="5">
        <f t="shared" si="88"/>
        <v>196</v>
      </c>
      <c r="R74" s="12">
        <f t="shared" si="89"/>
        <v>1325.9999999999964</v>
      </c>
      <c r="S74" s="6">
        <f t="shared" si="11"/>
        <v>1</v>
      </c>
      <c r="T74" s="5">
        <f t="shared" si="55"/>
        <v>196</v>
      </c>
      <c r="U74" s="15">
        <f t="shared" si="90"/>
        <v>1446.9999999999986</v>
      </c>
      <c r="V74" s="12">
        <f t="shared" si="40"/>
        <v>1</v>
      </c>
      <c r="W74" s="6">
        <f t="shared" si="12"/>
        <v>1</v>
      </c>
      <c r="X74" s="5">
        <f t="shared" si="63"/>
        <v>1</v>
      </c>
      <c r="Y74" s="12">
        <f t="shared" si="64"/>
        <v>76.999999999999602</v>
      </c>
      <c r="Z74" s="12">
        <f t="shared" si="65"/>
        <v>156</v>
      </c>
      <c r="AA74" s="12">
        <f t="shared" si="66"/>
        <v>156</v>
      </c>
      <c r="AB74" s="12">
        <f t="shared" si="91"/>
        <v>834.99999999999909</v>
      </c>
      <c r="AC74" s="6">
        <f t="shared" si="49"/>
        <v>1</v>
      </c>
      <c r="AD74" s="5">
        <f t="shared" si="67"/>
        <v>1</v>
      </c>
      <c r="AE74" s="12">
        <f t="shared" si="56"/>
        <v>156</v>
      </c>
      <c r="AF74" s="12">
        <f t="shared" si="92"/>
        <v>928.00000000000102</v>
      </c>
      <c r="AG74" s="12">
        <f t="shared" si="68"/>
        <v>1</v>
      </c>
      <c r="AH74" s="6">
        <f t="shared" si="69"/>
        <v>1</v>
      </c>
      <c r="AI74" s="5">
        <v>1</v>
      </c>
      <c r="AJ74" s="12">
        <f t="shared" si="70"/>
        <v>156</v>
      </c>
      <c r="AK74" s="12">
        <f t="shared" si="71"/>
        <v>1</v>
      </c>
      <c r="AL74" s="12">
        <f t="shared" si="57"/>
        <v>1</v>
      </c>
      <c r="AM74" s="6">
        <f t="shared" si="93"/>
        <v>825.99999999999955</v>
      </c>
      <c r="AN74" s="5">
        <f t="shared" si="72"/>
        <v>156</v>
      </c>
      <c r="AO74" s="12">
        <f t="shared" si="94"/>
        <v>919.00000000000148</v>
      </c>
      <c r="AP74" s="12">
        <f t="shared" si="73"/>
        <v>1</v>
      </c>
      <c r="AQ74" s="6">
        <f t="shared" si="74"/>
        <v>1</v>
      </c>
      <c r="AR74" s="5">
        <v>1</v>
      </c>
      <c r="AS74" s="12">
        <f t="shared" si="58"/>
        <v>156</v>
      </c>
      <c r="AT74" s="12">
        <f t="shared" si="95"/>
        <v>1257</v>
      </c>
      <c r="AU74" s="12">
        <f t="shared" si="75"/>
        <v>1</v>
      </c>
      <c r="AV74" s="6">
        <f t="shared" si="76"/>
        <v>1</v>
      </c>
      <c r="AW74" s="5">
        <f t="shared" si="59"/>
        <v>196</v>
      </c>
      <c r="AX74" s="12">
        <f t="shared" si="96"/>
        <v>1834.9999999999977</v>
      </c>
      <c r="AY74" s="12">
        <f t="shared" si="77"/>
        <v>1</v>
      </c>
      <c r="AZ74" s="12">
        <f t="shared" si="78"/>
        <v>1</v>
      </c>
      <c r="BA74" s="5">
        <v>1</v>
      </c>
      <c r="BB74" s="12">
        <f t="shared" si="79"/>
        <v>196</v>
      </c>
      <c r="BC74" s="12">
        <f t="shared" si="80"/>
        <v>1</v>
      </c>
      <c r="BD74" s="6">
        <f t="shared" si="81"/>
        <v>1</v>
      </c>
      <c r="BE74" s="5">
        <f t="shared" si="82"/>
        <v>196</v>
      </c>
      <c r="BF74" s="12">
        <f t="shared" si="97"/>
        <v>1679.9999999999982</v>
      </c>
      <c r="BG74" s="12">
        <f t="shared" si="83"/>
        <v>1</v>
      </c>
      <c r="BH74" s="6">
        <f t="shared" si="84"/>
        <v>1</v>
      </c>
      <c r="BI74" s="5">
        <f t="shared" si="85"/>
        <v>156</v>
      </c>
      <c r="BJ74" s="12">
        <f t="shared" si="98"/>
        <v>1168.0000000000005</v>
      </c>
      <c r="BK74" s="12">
        <f t="shared" si="86"/>
        <v>1</v>
      </c>
      <c r="BL74" s="6">
        <f t="shared" si="87"/>
        <v>1</v>
      </c>
    </row>
    <row r="75" spans="1:66">
      <c r="A75">
        <f t="shared" si="50"/>
        <v>1</v>
      </c>
      <c r="B75" s="2">
        <v>39601</v>
      </c>
      <c r="C75">
        <v>14</v>
      </c>
      <c r="D75">
        <v>127.8</v>
      </c>
      <c r="E75">
        <v>0</v>
      </c>
      <c r="F75">
        <v>129.31</v>
      </c>
      <c r="G75">
        <v>129.31</v>
      </c>
      <c r="H75">
        <v>125.7</v>
      </c>
      <c r="I75">
        <v>129.31</v>
      </c>
      <c r="J75">
        <v>125.19</v>
      </c>
      <c r="K75">
        <v>127.03</v>
      </c>
      <c r="L75">
        <v>0</v>
      </c>
      <c r="M75">
        <v>127.31</v>
      </c>
      <c r="N75">
        <f t="shared" si="60"/>
        <v>151.00000000000051</v>
      </c>
      <c r="O75">
        <f t="shared" si="61"/>
        <v>209.99999999999943</v>
      </c>
      <c r="P75">
        <f t="shared" si="62"/>
        <v>260.99999999999994</v>
      </c>
      <c r="Q75" s="5">
        <f t="shared" si="88"/>
        <v>-213.99999999999943</v>
      </c>
      <c r="R75" s="12">
        <f t="shared" si="89"/>
        <v>1111.9999999999968</v>
      </c>
      <c r="S75" s="6">
        <f t="shared" si="11"/>
        <v>0</v>
      </c>
      <c r="T75" s="5">
        <f t="shared" si="55"/>
        <v>-213.99999999999943</v>
      </c>
      <c r="U75" s="15">
        <f t="shared" si="90"/>
        <v>1232.9999999999991</v>
      </c>
      <c r="V75" s="12">
        <f t="shared" si="40"/>
        <v>1</v>
      </c>
      <c r="W75" s="6">
        <f t="shared" si="12"/>
        <v>0</v>
      </c>
      <c r="X75" s="5">
        <f t="shared" si="63"/>
        <v>1</v>
      </c>
      <c r="Y75" s="12">
        <f t="shared" si="64"/>
        <v>151.00000000000051</v>
      </c>
      <c r="Z75" s="12">
        <f t="shared" si="65"/>
        <v>-239.99999999999943</v>
      </c>
      <c r="AA75" s="12">
        <f t="shared" si="66"/>
        <v>-239.99999999999943</v>
      </c>
      <c r="AB75" s="12">
        <f t="shared" si="91"/>
        <v>594.99999999999966</v>
      </c>
      <c r="AC75" s="6">
        <f t="shared" si="49"/>
        <v>0</v>
      </c>
      <c r="AD75" s="5">
        <f t="shared" si="67"/>
        <v>1</v>
      </c>
      <c r="AE75" s="12">
        <f t="shared" si="56"/>
        <v>-239.99999999999943</v>
      </c>
      <c r="AF75" s="12">
        <f t="shared" si="92"/>
        <v>688.00000000000159</v>
      </c>
      <c r="AG75" s="12">
        <f t="shared" si="68"/>
        <v>1</v>
      </c>
      <c r="AH75" s="6">
        <f t="shared" si="69"/>
        <v>0</v>
      </c>
      <c r="AI75" s="5">
        <v>1</v>
      </c>
      <c r="AJ75" s="12">
        <f t="shared" si="70"/>
        <v>-239.99999999999943</v>
      </c>
      <c r="AK75" s="12">
        <f t="shared" si="71"/>
        <v>0</v>
      </c>
      <c r="AL75" s="12">
        <f t="shared" si="57"/>
        <v>1</v>
      </c>
      <c r="AM75" s="6">
        <f t="shared" si="93"/>
        <v>586.00000000000011</v>
      </c>
      <c r="AN75" s="5">
        <f t="shared" si="72"/>
        <v>-239.99999999999943</v>
      </c>
      <c r="AO75" s="12">
        <f t="shared" si="94"/>
        <v>679.00000000000205</v>
      </c>
      <c r="AP75" s="12">
        <f t="shared" si="73"/>
        <v>1</v>
      </c>
      <c r="AQ75" s="6">
        <f t="shared" si="74"/>
        <v>0</v>
      </c>
      <c r="AR75" s="5">
        <v>0</v>
      </c>
      <c r="AS75" s="12">
        <f t="shared" si="58"/>
        <v>0</v>
      </c>
      <c r="AT75" s="12">
        <f t="shared" si="95"/>
        <v>1257</v>
      </c>
      <c r="AU75" s="12">
        <f t="shared" si="75"/>
        <v>0</v>
      </c>
      <c r="AV75" s="6">
        <f t="shared" si="76"/>
        <v>0</v>
      </c>
      <c r="AW75" s="5">
        <f t="shared" si="59"/>
        <v>0</v>
      </c>
      <c r="AX75" s="12">
        <f t="shared" si="96"/>
        <v>1834.9999999999977</v>
      </c>
      <c r="AY75" s="12">
        <f t="shared" si="77"/>
        <v>0</v>
      </c>
      <c r="AZ75" s="12">
        <f t="shared" si="78"/>
        <v>0</v>
      </c>
      <c r="BA75" s="5">
        <v>1</v>
      </c>
      <c r="BB75" s="12">
        <f t="shared" si="79"/>
        <v>0</v>
      </c>
      <c r="BC75" s="12">
        <f t="shared" si="80"/>
        <v>0</v>
      </c>
      <c r="BD75" s="6">
        <f t="shared" si="81"/>
        <v>0</v>
      </c>
      <c r="BE75" s="5">
        <f t="shared" si="82"/>
        <v>0</v>
      </c>
      <c r="BF75" s="12">
        <f t="shared" si="97"/>
        <v>1679.9999999999982</v>
      </c>
      <c r="BG75" s="12">
        <f t="shared" si="83"/>
        <v>0</v>
      </c>
      <c r="BH75" s="6">
        <f t="shared" si="84"/>
        <v>0</v>
      </c>
      <c r="BI75" s="5">
        <f t="shared" si="85"/>
        <v>0</v>
      </c>
      <c r="BJ75" s="12">
        <f t="shared" si="98"/>
        <v>1168.0000000000005</v>
      </c>
      <c r="BK75" s="12">
        <f t="shared" si="86"/>
        <v>0</v>
      </c>
      <c r="BL75" s="6">
        <f t="shared" si="87"/>
        <v>0</v>
      </c>
    </row>
    <row r="76" spans="1:66">
      <c r="A76">
        <f t="shared" si="50"/>
        <v>1</v>
      </c>
      <c r="B76" s="2">
        <v>39602</v>
      </c>
      <c r="C76">
        <v>1</v>
      </c>
      <c r="D76">
        <v>127.31</v>
      </c>
      <c r="E76">
        <v>1</v>
      </c>
      <c r="F76">
        <v>127.85</v>
      </c>
      <c r="G76">
        <v>127.15</v>
      </c>
      <c r="H76">
        <v>127.59</v>
      </c>
      <c r="I76">
        <v>127.15</v>
      </c>
      <c r="J76">
        <v>126.73</v>
      </c>
      <c r="K76">
        <v>127.15</v>
      </c>
      <c r="L76">
        <v>1</v>
      </c>
      <c r="M76">
        <v>127.73</v>
      </c>
      <c r="N76">
        <f t="shared" si="60"/>
        <v>15.999999999999659</v>
      </c>
      <c r="O76">
        <f t="shared" si="61"/>
        <v>28.000000000000114</v>
      </c>
      <c r="P76">
        <f t="shared" si="62"/>
        <v>57.999999999999829</v>
      </c>
      <c r="Q76" s="5">
        <f t="shared" si="88"/>
        <v>-32.000000000000114</v>
      </c>
      <c r="R76" s="12">
        <f t="shared" si="89"/>
        <v>1079.9999999999968</v>
      </c>
      <c r="S76" s="6">
        <f t="shared" si="11"/>
        <v>0</v>
      </c>
      <c r="T76" s="5">
        <f t="shared" si="55"/>
        <v>0</v>
      </c>
      <c r="U76" s="15">
        <f t="shared" si="90"/>
        <v>1232.9999999999991</v>
      </c>
      <c r="V76" s="12">
        <f t="shared" si="40"/>
        <v>0</v>
      </c>
      <c r="W76" s="6">
        <f t="shared" si="12"/>
        <v>0</v>
      </c>
      <c r="X76" s="5">
        <f t="shared" si="63"/>
        <v>0</v>
      </c>
      <c r="Y76" s="12">
        <f t="shared" si="64"/>
        <v>104.99999999999972</v>
      </c>
      <c r="Z76" s="12">
        <f t="shared" si="65"/>
        <v>0</v>
      </c>
      <c r="AA76" s="12">
        <f t="shared" si="66"/>
        <v>0</v>
      </c>
      <c r="AB76" s="12">
        <f t="shared" si="91"/>
        <v>594.99999999999966</v>
      </c>
      <c r="AC76" s="6">
        <f t="shared" si="49"/>
        <v>0</v>
      </c>
      <c r="AD76" s="5">
        <f t="shared" si="67"/>
        <v>0</v>
      </c>
      <c r="AE76" s="12">
        <f t="shared" si="56"/>
        <v>0</v>
      </c>
      <c r="AF76" s="12">
        <f t="shared" si="92"/>
        <v>688.00000000000159</v>
      </c>
      <c r="AG76" s="12">
        <f t="shared" si="68"/>
        <v>0</v>
      </c>
      <c r="AH76" s="6">
        <f t="shared" si="69"/>
        <v>0</v>
      </c>
      <c r="AI76" s="5">
        <v>1</v>
      </c>
      <c r="AJ76" s="12">
        <f t="shared" si="70"/>
        <v>0</v>
      </c>
      <c r="AK76" s="12">
        <f t="shared" si="71"/>
        <v>0</v>
      </c>
      <c r="AL76" s="12">
        <f t="shared" si="57"/>
        <v>0</v>
      </c>
      <c r="AM76" s="6">
        <f t="shared" si="93"/>
        <v>586.00000000000011</v>
      </c>
      <c r="AN76" s="5">
        <f t="shared" si="72"/>
        <v>0</v>
      </c>
      <c r="AO76" s="12">
        <f t="shared" si="94"/>
        <v>679.00000000000205</v>
      </c>
      <c r="AP76" s="12">
        <f t="shared" si="73"/>
        <v>0</v>
      </c>
      <c r="AQ76" s="6">
        <f t="shared" si="74"/>
        <v>0</v>
      </c>
      <c r="AR76" s="5">
        <v>1</v>
      </c>
      <c r="AS76" s="12">
        <f t="shared" si="58"/>
        <v>0</v>
      </c>
      <c r="AT76" s="12">
        <f t="shared" si="95"/>
        <v>1257</v>
      </c>
      <c r="AU76" s="12">
        <f t="shared" si="75"/>
        <v>0</v>
      </c>
      <c r="AV76" s="6">
        <f t="shared" si="76"/>
        <v>0</v>
      </c>
      <c r="AW76" s="5">
        <f t="shared" si="59"/>
        <v>-32.000000000000114</v>
      </c>
      <c r="AX76" s="12">
        <f t="shared" si="96"/>
        <v>1802.9999999999977</v>
      </c>
      <c r="AY76" s="12">
        <f t="shared" si="77"/>
        <v>0</v>
      </c>
      <c r="AZ76" s="12">
        <f t="shared" si="78"/>
        <v>1</v>
      </c>
      <c r="BA76" s="5">
        <v>0</v>
      </c>
      <c r="BB76" s="12">
        <f t="shared" si="79"/>
        <v>0</v>
      </c>
      <c r="BC76" s="12">
        <f t="shared" si="80"/>
        <v>0</v>
      </c>
      <c r="BD76" s="6">
        <f t="shared" si="81"/>
        <v>0</v>
      </c>
      <c r="BE76" s="5">
        <f t="shared" si="82"/>
        <v>0</v>
      </c>
      <c r="BF76" s="12">
        <f t="shared" si="97"/>
        <v>1679.9999999999982</v>
      </c>
      <c r="BG76" s="12">
        <f t="shared" si="83"/>
        <v>0</v>
      </c>
      <c r="BH76" s="6">
        <f t="shared" si="84"/>
        <v>0</v>
      </c>
      <c r="BI76" s="5">
        <f t="shared" si="85"/>
        <v>0</v>
      </c>
      <c r="BJ76" s="12">
        <f t="shared" si="98"/>
        <v>1168.0000000000005</v>
      </c>
      <c r="BK76" s="12">
        <f t="shared" si="86"/>
        <v>0</v>
      </c>
      <c r="BL76" s="6">
        <f t="shared" si="87"/>
        <v>0</v>
      </c>
    </row>
    <row r="77" spans="1:66">
      <c r="A77">
        <f t="shared" si="50"/>
        <v>1</v>
      </c>
      <c r="B77" s="2">
        <v>39602</v>
      </c>
      <c r="C77">
        <v>8</v>
      </c>
      <c r="D77">
        <v>127.73</v>
      </c>
      <c r="E77">
        <v>0</v>
      </c>
      <c r="F77">
        <v>127.75</v>
      </c>
      <c r="G77">
        <v>127.75</v>
      </c>
      <c r="H77">
        <v>127.16</v>
      </c>
      <c r="I77">
        <v>127.75</v>
      </c>
      <c r="J77">
        <v>129.13999999999999</v>
      </c>
      <c r="K77">
        <v>126.68</v>
      </c>
      <c r="L77">
        <v>0</v>
      </c>
      <c r="M77">
        <v>126.83</v>
      </c>
      <c r="N77">
        <f t="shared" si="60"/>
        <v>1.9999999999996021</v>
      </c>
      <c r="O77">
        <f t="shared" si="61"/>
        <v>57.000000000000739</v>
      </c>
      <c r="P77">
        <f t="shared" si="62"/>
        <v>-140.99999999999824</v>
      </c>
      <c r="Q77" s="5">
        <f t="shared" si="88"/>
        <v>-61.000000000000739</v>
      </c>
      <c r="R77" s="12">
        <f t="shared" si="89"/>
        <v>1018.9999999999961</v>
      </c>
      <c r="S77" s="6">
        <f t="shared" si="11"/>
        <v>0</v>
      </c>
      <c r="T77" s="5">
        <f t="shared" si="55"/>
        <v>-61.000000000000739</v>
      </c>
      <c r="U77" s="15">
        <f t="shared" si="90"/>
        <v>1171.9999999999984</v>
      </c>
      <c r="V77" s="12">
        <f t="shared" si="40"/>
        <v>1</v>
      </c>
      <c r="W77" s="6">
        <f t="shared" si="12"/>
        <v>0</v>
      </c>
      <c r="X77" s="5">
        <f t="shared" si="63"/>
        <v>0</v>
      </c>
      <c r="Y77" s="12">
        <f t="shared" si="64"/>
        <v>1.9999999999996021</v>
      </c>
      <c r="Z77" s="12">
        <f t="shared" si="65"/>
        <v>0</v>
      </c>
      <c r="AA77" s="12">
        <f t="shared" si="66"/>
        <v>0</v>
      </c>
      <c r="AB77" s="12">
        <f t="shared" si="91"/>
        <v>594.99999999999966</v>
      </c>
      <c r="AC77" s="6">
        <f t="shared" si="49"/>
        <v>0</v>
      </c>
      <c r="AD77" s="5">
        <f t="shared" si="67"/>
        <v>1</v>
      </c>
      <c r="AE77" s="12">
        <f t="shared" si="56"/>
        <v>0</v>
      </c>
      <c r="AF77" s="12">
        <f t="shared" si="92"/>
        <v>688.00000000000159</v>
      </c>
      <c r="AG77" s="12">
        <f t="shared" si="68"/>
        <v>0</v>
      </c>
      <c r="AH77" s="6">
        <f t="shared" si="69"/>
        <v>0</v>
      </c>
      <c r="AI77" s="5">
        <v>1</v>
      </c>
      <c r="AJ77" s="12">
        <f t="shared" si="70"/>
        <v>0</v>
      </c>
      <c r="AK77" s="12">
        <f t="shared" si="71"/>
        <v>0</v>
      </c>
      <c r="AL77" s="12">
        <f t="shared" si="57"/>
        <v>0</v>
      </c>
      <c r="AM77" s="6">
        <f t="shared" si="93"/>
        <v>586.00000000000011</v>
      </c>
      <c r="AN77" s="5">
        <f t="shared" si="72"/>
        <v>0</v>
      </c>
      <c r="AO77" s="12">
        <f t="shared" si="94"/>
        <v>679.00000000000205</v>
      </c>
      <c r="AP77" s="12">
        <f t="shared" si="73"/>
        <v>0</v>
      </c>
      <c r="AQ77" s="6">
        <f t="shared" si="74"/>
        <v>0</v>
      </c>
      <c r="AR77" s="5">
        <v>0</v>
      </c>
      <c r="AS77" s="12">
        <f t="shared" si="58"/>
        <v>0</v>
      </c>
      <c r="AT77" s="12">
        <f t="shared" si="95"/>
        <v>1257</v>
      </c>
      <c r="AU77" s="12">
        <f t="shared" si="75"/>
        <v>0</v>
      </c>
      <c r="AV77" s="6">
        <f t="shared" si="76"/>
        <v>0</v>
      </c>
      <c r="AW77" s="5">
        <f t="shared" si="59"/>
        <v>0</v>
      </c>
      <c r="AX77" s="12">
        <f t="shared" si="96"/>
        <v>1802.9999999999977</v>
      </c>
      <c r="AY77" s="12">
        <f t="shared" si="77"/>
        <v>0</v>
      </c>
      <c r="AZ77" s="12">
        <f t="shared" si="78"/>
        <v>0</v>
      </c>
      <c r="BA77" s="5">
        <v>0</v>
      </c>
      <c r="BB77" s="12">
        <f t="shared" si="79"/>
        <v>0</v>
      </c>
      <c r="BC77" s="12">
        <f t="shared" si="80"/>
        <v>0</v>
      </c>
      <c r="BD77" s="6">
        <f t="shared" si="81"/>
        <v>0</v>
      </c>
      <c r="BE77" s="5">
        <f t="shared" si="82"/>
        <v>0</v>
      </c>
      <c r="BF77" s="12">
        <f t="shared" si="97"/>
        <v>1679.9999999999982</v>
      </c>
      <c r="BG77" s="12">
        <f t="shared" si="83"/>
        <v>0</v>
      </c>
      <c r="BH77" s="6">
        <f t="shared" si="84"/>
        <v>0</v>
      </c>
      <c r="BI77" s="5">
        <f t="shared" si="85"/>
        <v>0</v>
      </c>
      <c r="BJ77" s="12">
        <f t="shared" si="98"/>
        <v>1168.0000000000005</v>
      </c>
      <c r="BK77" s="12">
        <f t="shared" si="86"/>
        <v>0</v>
      </c>
      <c r="BL77" s="6">
        <f t="shared" si="87"/>
        <v>0</v>
      </c>
    </row>
    <row r="78" spans="1:66">
      <c r="A78">
        <f t="shared" si="50"/>
        <v>1</v>
      </c>
      <c r="B78" s="2">
        <v>39602</v>
      </c>
      <c r="C78">
        <v>11</v>
      </c>
      <c r="D78">
        <v>126.83</v>
      </c>
      <c r="E78">
        <v>1</v>
      </c>
      <c r="F78">
        <v>127.93</v>
      </c>
      <c r="G78">
        <v>126.47</v>
      </c>
      <c r="H78">
        <v>127.71</v>
      </c>
      <c r="I78">
        <v>121.6</v>
      </c>
      <c r="J78">
        <v>128.91</v>
      </c>
      <c r="K78">
        <v>121.6</v>
      </c>
      <c r="L78">
        <v>0</v>
      </c>
      <c r="M78">
        <v>123.85</v>
      </c>
      <c r="N78">
        <f t="shared" si="60"/>
        <v>35.999999999999943</v>
      </c>
      <c r="O78">
        <f t="shared" si="61"/>
        <v>87.999999999999545</v>
      </c>
      <c r="P78">
        <f t="shared" si="62"/>
        <v>-207.99999999999983</v>
      </c>
      <c r="Q78" s="5">
        <f t="shared" si="88"/>
        <v>-91.999999999999545</v>
      </c>
      <c r="R78" s="12">
        <f t="shared" si="89"/>
        <v>926.99999999999659</v>
      </c>
      <c r="S78" s="6">
        <f t="shared" si="11"/>
        <v>0</v>
      </c>
      <c r="T78" s="5">
        <f t="shared" si="55"/>
        <v>-91.999999999999545</v>
      </c>
      <c r="U78" s="15">
        <f t="shared" si="90"/>
        <v>1079.9999999999989</v>
      </c>
      <c r="V78" s="12">
        <f t="shared" si="40"/>
        <v>1</v>
      </c>
      <c r="W78" s="6">
        <f t="shared" si="12"/>
        <v>0</v>
      </c>
      <c r="X78" s="5">
        <f t="shared" si="63"/>
        <v>1</v>
      </c>
      <c r="Y78" s="12">
        <f t="shared" si="64"/>
        <v>109.99999999999943</v>
      </c>
      <c r="Z78" s="12">
        <f t="shared" si="65"/>
        <v>-117.99999999999955</v>
      </c>
      <c r="AA78" s="12">
        <f t="shared" si="66"/>
        <v>-117.99999999999955</v>
      </c>
      <c r="AB78" s="12">
        <f t="shared" si="91"/>
        <v>477.00000000000011</v>
      </c>
      <c r="AC78" s="6">
        <f t="shared" ref="AC78:AC141" si="99">IF(AA78&gt;0,1,0)</f>
        <v>0</v>
      </c>
      <c r="AD78" s="5">
        <f t="shared" si="67"/>
        <v>1</v>
      </c>
      <c r="AE78" s="12">
        <f t="shared" si="56"/>
        <v>-117.99999999999955</v>
      </c>
      <c r="AF78" s="12">
        <f t="shared" si="92"/>
        <v>570.00000000000205</v>
      </c>
      <c r="AG78" s="12">
        <f t="shared" si="68"/>
        <v>1</v>
      </c>
      <c r="AH78" s="6">
        <f t="shared" si="69"/>
        <v>0</v>
      </c>
      <c r="AI78" s="5">
        <v>1</v>
      </c>
      <c r="AJ78" s="12">
        <f t="shared" si="70"/>
        <v>-117.99999999999955</v>
      </c>
      <c r="AK78" s="12">
        <f t="shared" si="71"/>
        <v>0</v>
      </c>
      <c r="AL78" s="12">
        <f t="shared" si="57"/>
        <v>1</v>
      </c>
      <c r="AM78" s="6">
        <f t="shared" si="93"/>
        <v>468.00000000000057</v>
      </c>
      <c r="AN78" s="5">
        <f t="shared" si="72"/>
        <v>-117.99999999999955</v>
      </c>
      <c r="AO78" s="12">
        <f t="shared" si="94"/>
        <v>561.0000000000025</v>
      </c>
      <c r="AP78" s="12">
        <f t="shared" si="73"/>
        <v>1</v>
      </c>
      <c r="AQ78" s="6">
        <f t="shared" si="74"/>
        <v>0</v>
      </c>
      <c r="AR78" s="5">
        <v>1</v>
      </c>
      <c r="AS78" s="12">
        <f t="shared" si="58"/>
        <v>-117.99999999999955</v>
      </c>
      <c r="AT78" s="12">
        <f t="shared" si="95"/>
        <v>1139.0000000000005</v>
      </c>
      <c r="AU78" s="12">
        <f t="shared" si="75"/>
        <v>0</v>
      </c>
      <c r="AV78" s="6">
        <f t="shared" si="76"/>
        <v>1</v>
      </c>
      <c r="AW78" s="5">
        <f t="shared" si="59"/>
        <v>-91.999999999999545</v>
      </c>
      <c r="AX78" s="12">
        <f t="shared" si="96"/>
        <v>1710.9999999999982</v>
      </c>
      <c r="AY78" s="12">
        <f t="shared" si="77"/>
        <v>0</v>
      </c>
      <c r="AZ78" s="12">
        <f t="shared" si="78"/>
        <v>1</v>
      </c>
      <c r="BA78" s="5">
        <v>1</v>
      </c>
      <c r="BB78" s="12">
        <f t="shared" si="79"/>
        <v>-91.999999999999545</v>
      </c>
      <c r="BC78" s="12">
        <f t="shared" si="80"/>
        <v>1</v>
      </c>
      <c r="BD78" s="6">
        <f t="shared" si="81"/>
        <v>0</v>
      </c>
      <c r="BE78" s="5">
        <f t="shared" si="82"/>
        <v>-91.999999999999545</v>
      </c>
      <c r="BF78" s="12">
        <f t="shared" si="97"/>
        <v>1587.9999999999986</v>
      </c>
      <c r="BG78" s="12">
        <f t="shared" si="83"/>
        <v>1</v>
      </c>
      <c r="BH78" s="6">
        <f t="shared" si="84"/>
        <v>0</v>
      </c>
      <c r="BI78" s="5">
        <f t="shared" si="85"/>
        <v>-117.99999999999955</v>
      </c>
      <c r="BJ78" s="12">
        <f t="shared" si="98"/>
        <v>1050.0000000000009</v>
      </c>
      <c r="BK78" s="12">
        <f t="shared" si="86"/>
        <v>1</v>
      </c>
      <c r="BL78" s="6">
        <f t="shared" si="87"/>
        <v>0</v>
      </c>
    </row>
    <row r="79" spans="1:66" s="20" customFormat="1">
      <c r="A79" s="20">
        <f t="shared" si="50"/>
        <v>1</v>
      </c>
      <c r="B79" s="21">
        <v>39604</v>
      </c>
      <c r="C79" s="20">
        <v>13</v>
      </c>
      <c r="D79" s="20">
        <v>123.85</v>
      </c>
      <c r="E79" s="20">
        <v>0</v>
      </c>
      <c r="F79" s="20">
        <v>123.94</v>
      </c>
      <c r="G79" s="20">
        <v>139.08000000000001</v>
      </c>
      <c r="H79" s="20">
        <v>122.54</v>
      </c>
      <c r="I79" s="20">
        <v>139.08000000000001</v>
      </c>
      <c r="J79" s="20">
        <v>121.6</v>
      </c>
      <c r="K79" s="20">
        <v>122.75</v>
      </c>
      <c r="L79" s="20">
        <v>0</v>
      </c>
      <c r="M79" s="20">
        <v>122.75</v>
      </c>
      <c r="N79" s="20">
        <f t="shared" si="60"/>
        <v>1523.0000000000018</v>
      </c>
      <c r="O79" s="20">
        <f t="shared" si="61"/>
        <v>130.99999999999881</v>
      </c>
      <c r="P79" s="20">
        <f t="shared" si="62"/>
        <v>225</v>
      </c>
      <c r="Q79" s="5">
        <f t="shared" si="88"/>
        <v>196</v>
      </c>
      <c r="R79" s="23">
        <f t="shared" si="89"/>
        <v>1122.9999999999966</v>
      </c>
      <c r="S79" s="24">
        <f t="shared" si="11"/>
        <v>1</v>
      </c>
      <c r="T79" s="22">
        <f t="shared" si="55"/>
        <v>196</v>
      </c>
      <c r="U79" s="25">
        <f t="shared" si="90"/>
        <v>1275.9999999999989</v>
      </c>
      <c r="V79" s="23">
        <f t="shared" si="40"/>
        <v>1</v>
      </c>
      <c r="W79" s="24">
        <f t="shared" si="12"/>
        <v>1</v>
      </c>
      <c r="X79" s="5">
        <v>0</v>
      </c>
      <c r="Y79" s="12">
        <f t="shared" si="64"/>
        <v>9.0000000000003411</v>
      </c>
      <c r="Z79" s="12">
        <v>0</v>
      </c>
      <c r="AA79" s="23">
        <f t="shared" si="66"/>
        <v>0</v>
      </c>
      <c r="AB79" s="23">
        <f t="shared" si="91"/>
        <v>477.00000000000011</v>
      </c>
      <c r="AC79" s="24">
        <f t="shared" si="99"/>
        <v>0</v>
      </c>
      <c r="AD79" s="22">
        <f t="shared" si="67"/>
        <v>1</v>
      </c>
      <c r="AE79" s="23">
        <f t="shared" si="56"/>
        <v>0</v>
      </c>
      <c r="AF79" s="23">
        <f t="shared" si="92"/>
        <v>570.00000000000205</v>
      </c>
      <c r="AG79" s="23">
        <f t="shared" si="68"/>
        <v>0</v>
      </c>
      <c r="AH79" s="24">
        <f t="shared" si="69"/>
        <v>0</v>
      </c>
      <c r="AI79" s="22">
        <v>1</v>
      </c>
      <c r="AJ79" s="23">
        <f t="shared" si="70"/>
        <v>0</v>
      </c>
      <c r="AK79" s="23">
        <f t="shared" si="71"/>
        <v>0</v>
      </c>
      <c r="AL79" s="23">
        <f t="shared" si="57"/>
        <v>0</v>
      </c>
      <c r="AM79" s="24">
        <f t="shared" si="93"/>
        <v>468.00000000000057</v>
      </c>
      <c r="AN79" s="22">
        <f t="shared" si="72"/>
        <v>0</v>
      </c>
      <c r="AO79" s="23">
        <f t="shared" si="94"/>
        <v>561.0000000000025</v>
      </c>
      <c r="AP79" s="23">
        <f t="shared" si="73"/>
        <v>0</v>
      </c>
      <c r="AQ79" s="24">
        <f t="shared" si="74"/>
        <v>0</v>
      </c>
      <c r="AR79" s="22">
        <v>0</v>
      </c>
      <c r="AS79" s="23">
        <f t="shared" si="58"/>
        <v>0</v>
      </c>
      <c r="AT79" s="23">
        <f t="shared" si="95"/>
        <v>1139.0000000000005</v>
      </c>
      <c r="AU79" s="23">
        <f t="shared" si="75"/>
        <v>0</v>
      </c>
      <c r="AV79" s="24">
        <f t="shared" si="76"/>
        <v>0</v>
      </c>
      <c r="AW79" s="22">
        <f t="shared" si="59"/>
        <v>0</v>
      </c>
      <c r="AX79" s="23">
        <f t="shared" si="96"/>
        <v>1710.9999999999982</v>
      </c>
      <c r="AY79" s="23">
        <f t="shared" si="77"/>
        <v>0</v>
      </c>
      <c r="AZ79" s="23">
        <f t="shared" si="78"/>
        <v>0</v>
      </c>
      <c r="BA79" s="22">
        <v>1</v>
      </c>
      <c r="BB79" s="12">
        <f t="shared" si="79"/>
        <v>0</v>
      </c>
      <c r="BC79" s="23">
        <f t="shared" si="80"/>
        <v>0</v>
      </c>
      <c r="BD79" s="24">
        <f t="shared" si="81"/>
        <v>0</v>
      </c>
      <c r="BE79" s="5">
        <f t="shared" si="82"/>
        <v>0</v>
      </c>
      <c r="BF79" s="12">
        <f t="shared" si="97"/>
        <v>1587.9999999999986</v>
      </c>
      <c r="BG79" s="12">
        <f t="shared" si="83"/>
        <v>0</v>
      </c>
      <c r="BH79" s="6">
        <f t="shared" si="84"/>
        <v>0</v>
      </c>
      <c r="BI79" s="5">
        <f t="shared" si="85"/>
        <v>0</v>
      </c>
      <c r="BJ79" s="12">
        <f t="shared" si="98"/>
        <v>1050.0000000000009</v>
      </c>
      <c r="BK79" s="12">
        <f t="shared" si="86"/>
        <v>0</v>
      </c>
      <c r="BL79" s="6">
        <f t="shared" si="87"/>
        <v>0</v>
      </c>
      <c r="BM79"/>
      <c r="BN79"/>
    </row>
    <row r="80" spans="1:66">
      <c r="A80">
        <f t="shared" si="50"/>
        <v>1</v>
      </c>
      <c r="B80" s="2">
        <v>39604</v>
      </c>
      <c r="C80">
        <v>14</v>
      </c>
      <c r="D80">
        <v>122.75</v>
      </c>
      <c r="E80">
        <v>1</v>
      </c>
      <c r="F80">
        <v>124.06</v>
      </c>
      <c r="G80">
        <v>122.71</v>
      </c>
      <c r="H80">
        <v>123.94</v>
      </c>
      <c r="I80">
        <v>122.71</v>
      </c>
      <c r="J80">
        <v>121.65</v>
      </c>
      <c r="K80">
        <v>122.71</v>
      </c>
      <c r="L80">
        <v>1</v>
      </c>
      <c r="M80">
        <v>123.86</v>
      </c>
      <c r="N80">
        <f t="shared" si="60"/>
        <v>4.0000000000006253</v>
      </c>
      <c r="O80">
        <f t="shared" si="61"/>
        <v>118.99999999999977</v>
      </c>
      <c r="P80">
        <f t="shared" si="62"/>
        <v>109.99999999999943</v>
      </c>
      <c r="Q80" s="5">
        <f t="shared" si="88"/>
        <v>-122.99999999999977</v>
      </c>
      <c r="R80" s="12">
        <f t="shared" si="89"/>
        <v>999.99999999999682</v>
      </c>
      <c r="S80" s="6">
        <f t="shared" si="11"/>
        <v>0</v>
      </c>
      <c r="T80" s="5">
        <f t="shared" si="55"/>
        <v>-122.99999999999977</v>
      </c>
      <c r="U80" s="15">
        <f t="shared" si="90"/>
        <v>1152.9999999999991</v>
      </c>
      <c r="V80" s="12">
        <f t="shared" si="40"/>
        <v>1</v>
      </c>
      <c r="W80" s="6">
        <f t="shared" si="12"/>
        <v>0</v>
      </c>
      <c r="X80" s="5">
        <f t="shared" si="63"/>
        <v>0</v>
      </c>
      <c r="Y80" s="12">
        <f t="shared" si="64"/>
        <v>21.999999999999886</v>
      </c>
      <c r="Z80" s="12">
        <f t="shared" si="65"/>
        <v>0</v>
      </c>
      <c r="AA80" s="12">
        <f t="shared" si="66"/>
        <v>0</v>
      </c>
      <c r="AB80" s="12">
        <f t="shared" si="91"/>
        <v>477.00000000000011</v>
      </c>
      <c r="AC80" s="6">
        <f t="shared" si="99"/>
        <v>0</v>
      </c>
      <c r="AD80" s="5">
        <f t="shared" si="67"/>
        <v>1</v>
      </c>
      <c r="AE80" s="12">
        <f t="shared" si="56"/>
        <v>0</v>
      </c>
      <c r="AF80" s="12">
        <f t="shared" si="92"/>
        <v>570.00000000000205</v>
      </c>
      <c r="AG80" s="12">
        <f t="shared" si="68"/>
        <v>0</v>
      </c>
      <c r="AH80" s="6">
        <f t="shared" si="69"/>
        <v>0</v>
      </c>
      <c r="AI80" s="5">
        <v>1</v>
      </c>
      <c r="AJ80" s="12">
        <f t="shared" si="70"/>
        <v>0</v>
      </c>
      <c r="AK80" s="12">
        <f t="shared" si="71"/>
        <v>0</v>
      </c>
      <c r="AL80" s="12">
        <f t="shared" si="57"/>
        <v>0</v>
      </c>
      <c r="AM80" s="6">
        <f t="shared" si="93"/>
        <v>468.00000000000057</v>
      </c>
      <c r="AN80" s="5">
        <f t="shared" si="72"/>
        <v>0</v>
      </c>
      <c r="AO80" s="12">
        <f t="shared" si="94"/>
        <v>561.0000000000025</v>
      </c>
      <c r="AP80" s="12">
        <f t="shared" si="73"/>
        <v>0</v>
      </c>
      <c r="AQ80" s="6">
        <f t="shared" si="74"/>
        <v>0</v>
      </c>
      <c r="AR80" s="5">
        <v>1</v>
      </c>
      <c r="AS80" s="12">
        <f t="shared" si="58"/>
        <v>0</v>
      </c>
      <c r="AT80" s="12">
        <f t="shared" si="95"/>
        <v>1139.0000000000005</v>
      </c>
      <c r="AU80" s="12">
        <f t="shared" si="75"/>
        <v>0</v>
      </c>
      <c r="AV80" s="6">
        <f t="shared" si="76"/>
        <v>0</v>
      </c>
      <c r="AW80" s="5">
        <f t="shared" si="59"/>
        <v>-122.99999999999977</v>
      </c>
      <c r="AX80" s="12">
        <f t="shared" si="96"/>
        <v>1587.9999999999984</v>
      </c>
      <c r="AY80" s="12">
        <f t="shared" si="77"/>
        <v>0</v>
      </c>
      <c r="AZ80" s="12">
        <f t="shared" si="78"/>
        <v>1</v>
      </c>
      <c r="BA80" s="5">
        <v>0</v>
      </c>
      <c r="BB80" s="12">
        <f t="shared" si="79"/>
        <v>0</v>
      </c>
      <c r="BC80" s="12">
        <f t="shared" si="80"/>
        <v>0</v>
      </c>
      <c r="BD80" s="6">
        <f t="shared" si="81"/>
        <v>0</v>
      </c>
      <c r="BE80" s="5">
        <f t="shared" si="82"/>
        <v>-122.99999999999977</v>
      </c>
      <c r="BF80" s="12">
        <f t="shared" si="97"/>
        <v>1464.9999999999989</v>
      </c>
      <c r="BG80" s="12">
        <f t="shared" si="83"/>
        <v>1</v>
      </c>
      <c r="BH80" s="6">
        <f t="shared" si="84"/>
        <v>0</v>
      </c>
      <c r="BI80" s="5">
        <f t="shared" si="85"/>
        <v>0</v>
      </c>
      <c r="BJ80" s="12">
        <f t="shared" si="98"/>
        <v>1050.0000000000009</v>
      </c>
      <c r="BK80" s="12">
        <f t="shared" si="86"/>
        <v>0</v>
      </c>
      <c r="BL80" s="6">
        <f t="shared" si="87"/>
        <v>0</v>
      </c>
    </row>
    <row r="81" spans="1:66">
      <c r="A81">
        <f t="shared" si="50"/>
        <v>1</v>
      </c>
      <c r="B81" s="2">
        <v>39604</v>
      </c>
      <c r="C81">
        <v>15</v>
      </c>
      <c r="D81">
        <v>123.86</v>
      </c>
      <c r="E81">
        <v>0</v>
      </c>
      <c r="F81">
        <v>139.08000000000001</v>
      </c>
      <c r="G81">
        <v>139.08000000000001</v>
      </c>
      <c r="H81">
        <v>122.71</v>
      </c>
      <c r="I81">
        <v>139.08000000000001</v>
      </c>
      <c r="J81">
        <v>121.71</v>
      </c>
      <c r="K81">
        <v>123.64</v>
      </c>
      <c r="L81">
        <v>1</v>
      </c>
      <c r="M81">
        <v>133.56</v>
      </c>
      <c r="N81">
        <f t="shared" si="60"/>
        <v>1522.0000000000014</v>
      </c>
      <c r="O81">
        <f t="shared" si="61"/>
        <v>115.00000000000057</v>
      </c>
      <c r="P81">
        <f t="shared" si="62"/>
        <v>215.00000000000057</v>
      </c>
      <c r="Q81" s="5">
        <f t="shared" si="88"/>
        <v>196</v>
      </c>
      <c r="R81" s="12">
        <f t="shared" si="89"/>
        <v>1195.9999999999968</v>
      </c>
      <c r="S81" s="6">
        <f t="shared" si="11"/>
        <v>1</v>
      </c>
      <c r="T81" s="5">
        <f t="shared" si="55"/>
        <v>196</v>
      </c>
      <c r="U81" s="15">
        <f t="shared" si="90"/>
        <v>1348.9999999999991</v>
      </c>
      <c r="V81" s="12">
        <f t="shared" si="40"/>
        <v>1</v>
      </c>
      <c r="W81" s="6">
        <f t="shared" si="12"/>
        <v>1</v>
      </c>
      <c r="X81" s="5">
        <f t="shared" si="63"/>
        <v>1</v>
      </c>
      <c r="Y81" s="12">
        <f t="shared" si="64"/>
        <v>1522.0000000000014</v>
      </c>
      <c r="Z81" s="12">
        <f t="shared" si="65"/>
        <v>156</v>
      </c>
      <c r="AA81" s="12">
        <f t="shared" si="66"/>
        <v>156</v>
      </c>
      <c r="AB81" s="12">
        <f t="shared" si="91"/>
        <v>633.00000000000011</v>
      </c>
      <c r="AC81" s="6">
        <f t="shared" si="99"/>
        <v>1</v>
      </c>
      <c r="AD81" s="5">
        <f t="shared" si="67"/>
        <v>1</v>
      </c>
      <c r="AE81" s="12">
        <f t="shared" si="56"/>
        <v>156</v>
      </c>
      <c r="AF81" s="12">
        <f t="shared" si="92"/>
        <v>726.00000000000205</v>
      </c>
      <c r="AG81" s="12">
        <f t="shared" si="68"/>
        <v>1</v>
      </c>
      <c r="AH81" s="6">
        <f t="shared" si="69"/>
        <v>1</v>
      </c>
      <c r="AI81" s="5">
        <v>1</v>
      </c>
      <c r="AJ81" s="12">
        <f t="shared" si="70"/>
        <v>156</v>
      </c>
      <c r="AK81" s="12">
        <f t="shared" si="71"/>
        <v>1</v>
      </c>
      <c r="AL81" s="12">
        <f t="shared" si="57"/>
        <v>1</v>
      </c>
      <c r="AM81" s="6">
        <f t="shared" si="93"/>
        <v>624.00000000000057</v>
      </c>
      <c r="AN81" s="5">
        <f t="shared" si="72"/>
        <v>156</v>
      </c>
      <c r="AO81" s="12">
        <f t="shared" si="94"/>
        <v>717.0000000000025</v>
      </c>
      <c r="AP81" s="12">
        <f t="shared" si="73"/>
        <v>1</v>
      </c>
      <c r="AQ81" s="6">
        <f t="shared" si="74"/>
        <v>1</v>
      </c>
      <c r="AR81" s="5">
        <v>0</v>
      </c>
      <c r="AS81" s="12">
        <f t="shared" si="58"/>
        <v>0</v>
      </c>
      <c r="AT81" s="12">
        <f t="shared" si="95"/>
        <v>1139.0000000000005</v>
      </c>
      <c r="AU81" s="12">
        <f t="shared" si="75"/>
        <v>0</v>
      </c>
      <c r="AV81" s="6">
        <f t="shared" si="76"/>
        <v>0</v>
      </c>
      <c r="AW81" s="5">
        <f t="shared" si="59"/>
        <v>0</v>
      </c>
      <c r="AX81" s="12">
        <f t="shared" si="96"/>
        <v>1587.9999999999984</v>
      </c>
      <c r="AY81" s="12">
        <f t="shared" si="77"/>
        <v>0</v>
      </c>
      <c r="AZ81" s="12">
        <f t="shared" si="78"/>
        <v>0</v>
      </c>
      <c r="BA81" s="5">
        <v>1</v>
      </c>
      <c r="BB81" s="12">
        <f t="shared" si="79"/>
        <v>0</v>
      </c>
      <c r="BC81" s="12">
        <f t="shared" si="80"/>
        <v>0</v>
      </c>
      <c r="BD81" s="6">
        <f t="shared" si="81"/>
        <v>0</v>
      </c>
      <c r="BE81" s="5">
        <f t="shared" si="82"/>
        <v>0</v>
      </c>
      <c r="BF81" s="12">
        <f t="shared" si="97"/>
        <v>1464.9999999999989</v>
      </c>
      <c r="BG81" s="12">
        <f t="shared" si="83"/>
        <v>0</v>
      </c>
      <c r="BH81" s="6">
        <f t="shared" si="84"/>
        <v>0</v>
      </c>
      <c r="BI81" s="5">
        <f t="shared" si="85"/>
        <v>0</v>
      </c>
      <c r="BJ81" s="12">
        <f t="shared" si="98"/>
        <v>1050.0000000000009</v>
      </c>
      <c r="BK81" s="12">
        <f t="shared" si="86"/>
        <v>0</v>
      </c>
      <c r="BL81" s="6">
        <f t="shared" si="87"/>
        <v>0</v>
      </c>
    </row>
    <row r="82" spans="1:66">
      <c r="A82">
        <f t="shared" si="50"/>
        <v>1</v>
      </c>
      <c r="B82" s="2">
        <v>39609</v>
      </c>
      <c r="C82">
        <v>7</v>
      </c>
      <c r="D82">
        <v>133.56</v>
      </c>
      <c r="E82">
        <v>1</v>
      </c>
      <c r="F82">
        <v>134.71</v>
      </c>
      <c r="G82">
        <v>133.4</v>
      </c>
      <c r="H82">
        <v>134.71</v>
      </c>
      <c r="I82">
        <v>133.4</v>
      </c>
      <c r="J82">
        <v>133.26</v>
      </c>
      <c r="K82">
        <v>133.4</v>
      </c>
      <c r="L82">
        <v>1</v>
      </c>
      <c r="M82">
        <v>134.15</v>
      </c>
      <c r="N82">
        <f t="shared" si="60"/>
        <v>15.999999999999659</v>
      </c>
      <c r="O82">
        <f t="shared" si="61"/>
        <v>115.00000000000057</v>
      </c>
      <c r="P82">
        <f t="shared" si="62"/>
        <v>30.000000000001137</v>
      </c>
      <c r="Q82" s="5">
        <f t="shared" si="88"/>
        <v>-119.00000000000057</v>
      </c>
      <c r="R82" s="12">
        <f t="shared" si="89"/>
        <v>1076.9999999999964</v>
      </c>
      <c r="S82" s="6">
        <f t="shared" si="11"/>
        <v>0</v>
      </c>
      <c r="T82" s="5">
        <f t="shared" si="55"/>
        <v>-119.00000000000057</v>
      </c>
      <c r="U82" s="15">
        <f t="shared" si="90"/>
        <v>1229.9999999999986</v>
      </c>
      <c r="V82" s="12">
        <f t="shared" si="40"/>
        <v>1</v>
      </c>
      <c r="W82" s="6">
        <f t="shared" si="12"/>
        <v>0</v>
      </c>
      <c r="X82" s="5">
        <f t="shared" si="63"/>
        <v>0</v>
      </c>
      <c r="Y82" s="12">
        <f t="shared" si="64"/>
        <v>109.99999999999943</v>
      </c>
      <c r="Z82" s="12">
        <f t="shared" ref="Z82:Z89" si="100">IF(N82&gt;=($Z$4+$AA$4),$AA$4-$M$3,IF(N82&gt;=$Z$4,-$Z$4-O82,0))</f>
        <v>0</v>
      </c>
      <c r="AA82" s="12">
        <f t="shared" si="66"/>
        <v>0</v>
      </c>
      <c r="AB82" s="12">
        <f t="shared" si="91"/>
        <v>633.00000000000011</v>
      </c>
      <c r="AC82" s="6">
        <f t="shared" si="99"/>
        <v>0</v>
      </c>
      <c r="AD82" s="5">
        <f t="shared" si="67"/>
        <v>1</v>
      </c>
      <c r="AE82" s="12">
        <f t="shared" si="56"/>
        <v>0</v>
      </c>
      <c r="AF82" s="12">
        <f t="shared" si="92"/>
        <v>726.00000000000205</v>
      </c>
      <c r="AG82" s="12">
        <f t="shared" si="68"/>
        <v>0</v>
      </c>
      <c r="AH82" s="6">
        <f t="shared" si="69"/>
        <v>0</v>
      </c>
      <c r="AI82" s="5">
        <v>1</v>
      </c>
      <c r="AJ82" s="12">
        <f t="shared" si="70"/>
        <v>0</v>
      </c>
      <c r="AK82" s="12">
        <f t="shared" si="71"/>
        <v>0</v>
      </c>
      <c r="AL82" s="12">
        <f t="shared" si="57"/>
        <v>0</v>
      </c>
      <c r="AM82" s="6">
        <f t="shared" si="93"/>
        <v>624.00000000000057</v>
      </c>
      <c r="AN82" s="5">
        <f t="shared" si="72"/>
        <v>0</v>
      </c>
      <c r="AO82" s="12">
        <f t="shared" si="94"/>
        <v>717.0000000000025</v>
      </c>
      <c r="AP82" s="12">
        <f t="shared" si="73"/>
        <v>0</v>
      </c>
      <c r="AQ82" s="6">
        <f t="shared" si="74"/>
        <v>0</v>
      </c>
      <c r="AR82" s="5">
        <v>0</v>
      </c>
      <c r="AS82" s="12">
        <f t="shared" si="58"/>
        <v>0</v>
      </c>
      <c r="AT82" s="12">
        <f t="shared" si="95"/>
        <v>1139.0000000000005</v>
      </c>
      <c r="AU82" s="12">
        <f t="shared" si="75"/>
        <v>0</v>
      </c>
      <c r="AV82" s="6">
        <f t="shared" si="76"/>
        <v>0</v>
      </c>
      <c r="AW82" s="5">
        <f t="shared" si="59"/>
        <v>0</v>
      </c>
      <c r="AX82" s="12">
        <f t="shared" si="96"/>
        <v>1587.9999999999984</v>
      </c>
      <c r="AY82" s="12">
        <f t="shared" si="77"/>
        <v>0</v>
      </c>
      <c r="AZ82" s="12">
        <f t="shared" si="78"/>
        <v>0</v>
      </c>
      <c r="BA82" s="5">
        <v>0</v>
      </c>
      <c r="BB82" s="12">
        <f t="shared" si="79"/>
        <v>0</v>
      </c>
      <c r="BC82" s="12">
        <f t="shared" si="80"/>
        <v>0</v>
      </c>
      <c r="BD82" s="6">
        <f t="shared" si="81"/>
        <v>0</v>
      </c>
      <c r="BE82" s="5">
        <f t="shared" si="82"/>
        <v>0</v>
      </c>
      <c r="BF82" s="12">
        <f t="shared" si="97"/>
        <v>1464.9999999999989</v>
      </c>
      <c r="BG82" s="12">
        <f t="shared" si="83"/>
        <v>0</v>
      </c>
      <c r="BH82" s="6">
        <f t="shared" si="84"/>
        <v>0</v>
      </c>
      <c r="BI82" s="5">
        <f t="shared" si="85"/>
        <v>0</v>
      </c>
      <c r="BJ82" s="12">
        <f t="shared" si="98"/>
        <v>1050.0000000000009</v>
      </c>
      <c r="BK82" s="12">
        <f t="shared" si="86"/>
        <v>0</v>
      </c>
      <c r="BL82" s="6">
        <f t="shared" si="87"/>
        <v>0</v>
      </c>
    </row>
    <row r="83" spans="1:66">
      <c r="A83">
        <f t="shared" si="50"/>
        <v>1</v>
      </c>
      <c r="B83" s="2">
        <v>39609</v>
      </c>
      <c r="C83">
        <v>9</v>
      </c>
      <c r="D83">
        <v>134.15</v>
      </c>
      <c r="E83">
        <v>0</v>
      </c>
      <c r="F83">
        <v>137.93</v>
      </c>
      <c r="G83">
        <v>137.93</v>
      </c>
      <c r="H83">
        <v>133.44999999999999</v>
      </c>
      <c r="I83">
        <v>137.93</v>
      </c>
      <c r="J83">
        <v>133.38</v>
      </c>
      <c r="K83">
        <v>133.05000000000001</v>
      </c>
      <c r="L83">
        <v>0</v>
      </c>
      <c r="M83">
        <v>133.65</v>
      </c>
      <c r="N83">
        <f t="shared" si="60"/>
        <v>378.00000000000011</v>
      </c>
      <c r="O83">
        <f t="shared" si="61"/>
        <v>70.000000000001705</v>
      </c>
      <c r="P83">
        <f t="shared" si="62"/>
        <v>77.000000000001023</v>
      </c>
      <c r="Q83" s="5">
        <f t="shared" si="88"/>
        <v>196</v>
      </c>
      <c r="R83" s="12">
        <f t="shared" si="89"/>
        <v>1272.9999999999964</v>
      </c>
      <c r="S83" s="6">
        <f t="shared" si="11"/>
        <v>1</v>
      </c>
      <c r="T83" s="5">
        <f t="shared" si="55"/>
        <v>196</v>
      </c>
      <c r="U83" s="15">
        <f t="shared" si="90"/>
        <v>1425.9999999999986</v>
      </c>
      <c r="V83" s="12">
        <f t="shared" si="40"/>
        <v>1</v>
      </c>
      <c r="W83" s="6">
        <f t="shared" si="12"/>
        <v>1</v>
      </c>
      <c r="X83" s="5">
        <f t="shared" si="63"/>
        <v>1</v>
      </c>
      <c r="Y83" s="12">
        <f t="shared" si="64"/>
        <v>378.00000000000011</v>
      </c>
      <c r="Z83" s="12">
        <f t="shared" si="100"/>
        <v>156</v>
      </c>
      <c r="AA83" s="12">
        <f t="shared" si="66"/>
        <v>156</v>
      </c>
      <c r="AB83" s="12">
        <f t="shared" si="91"/>
        <v>789.00000000000011</v>
      </c>
      <c r="AC83" s="6">
        <f t="shared" si="99"/>
        <v>1</v>
      </c>
      <c r="AD83" s="5">
        <f t="shared" si="67"/>
        <v>1</v>
      </c>
      <c r="AE83" s="12">
        <f t="shared" si="56"/>
        <v>156</v>
      </c>
      <c r="AF83" s="12">
        <f t="shared" si="92"/>
        <v>882.00000000000205</v>
      </c>
      <c r="AG83" s="12">
        <f t="shared" si="68"/>
        <v>1</v>
      </c>
      <c r="AH83" s="6">
        <f t="shared" si="69"/>
        <v>1</v>
      </c>
      <c r="AI83" s="5">
        <v>0</v>
      </c>
      <c r="AJ83" s="12">
        <f t="shared" si="70"/>
        <v>0</v>
      </c>
      <c r="AK83" s="12">
        <f t="shared" si="71"/>
        <v>0</v>
      </c>
      <c r="AL83" s="12">
        <f t="shared" si="57"/>
        <v>0</v>
      </c>
      <c r="AM83" s="6">
        <f t="shared" si="93"/>
        <v>624.00000000000057</v>
      </c>
      <c r="AN83" s="5">
        <f t="shared" si="72"/>
        <v>0</v>
      </c>
      <c r="AO83" s="12">
        <f t="shared" si="94"/>
        <v>717.0000000000025</v>
      </c>
      <c r="AP83" s="12">
        <f t="shared" si="73"/>
        <v>0</v>
      </c>
      <c r="AQ83" s="6">
        <f t="shared" si="74"/>
        <v>0</v>
      </c>
      <c r="AR83" s="5">
        <v>1</v>
      </c>
      <c r="AS83" s="12">
        <f t="shared" si="58"/>
        <v>156</v>
      </c>
      <c r="AT83" s="12">
        <f t="shared" si="95"/>
        <v>1295.0000000000005</v>
      </c>
      <c r="AU83" s="12">
        <f t="shared" si="75"/>
        <v>1</v>
      </c>
      <c r="AV83" s="6">
        <f t="shared" si="76"/>
        <v>1</v>
      </c>
      <c r="AW83" s="5">
        <f t="shared" si="59"/>
        <v>196</v>
      </c>
      <c r="AX83" s="12">
        <f t="shared" si="96"/>
        <v>1783.9999999999984</v>
      </c>
      <c r="AY83" s="12">
        <f t="shared" si="77"/>
        <v>1</v>
      </c>
      <c r="AZ83" s="12">
        <f t="shared" si="78"/>
        <v>1</v>
      </c>
      <c r="BA83" s="5">
        <v>1</v>
      </c>
      <c r="BB83" s="12">
        <f t="shared" si="79"/>
        <v>196</v>
      </c>
      <c r="BC83" s="12">
        <f t="shared" si="80"/>
        <v>1</v>
      </c>
      <c r="BD83" s="6">
        <f t="shared" si="81"/>
        <v>1</v>
      </c>
      <c r="BE83" s="5">
        <f t="shared" si="82"/>
        <v>196</v>
      </c>
      <c r="BF83" s="12">
        <f t="shared" si="97"/>
        <v>1660.9999999999989</v>
      </c>
      <c r="BG83" s="12">
        <f t="shared" si="83"/>
        <v>1</v>
      </c>
      <c r="BH83" s="6">
        <f t="shared" si="84"/>
        <v>1</v>
      </c>
      <c r="BI83" s="5">
        <f t="shared" si="85"/>
        <v>156</v>
      </c>
      <c r="BJ83" s="12">
        <f t="shared" si="98"/>
        <v>1206.0000000000009</v>
      </c>
      <c r="BK83" s="12">
        <f t="shared" si="86"/>
        <v>1</v>
      </c>
      <c r="BL83" s="6">
        <f t="shared" si="87"/>
        <v>1</v>
      </c>
    </row>
    <row r="84" spans="1:66">
      <c r="A84">
        <f t="shared" si="50"/>
        <v>1</v>
      </c>
      <c r="B84" s="2">
        <v>39609</v>
      </c>
      <c r="C84">
        <v>15</v>
      </c>
      <c r="D84">
        <v>133.65</v>
      </c>
      <c r="E84">
        <v>1</v>
      </c>
      <c r="F84">
        <v>134.55000000000001</v>
      </c>
      <c r="G84">
        <v>130.76</v>
      </c>
      <c r="H84">
        <v>136.18</v>
      </c>
      <c r="I84">
        <v>130.76</v>
      </c>
      <c r="J84">
        <v>137.93</v>
      </c>
      <c r="K84">
        <v>130.76</v>
      </c>
      <c r="L84">
        <v>0</v>
      </c>
      <c r="M84">
        <v>133.79</v>
      </c>
      <c r="N84">
        <f t="shared" si="60"/>
        <v>289.00000000000148</v>
      </c>
      <c r="O84">
        <f t="shared" si="61"/>
        <v>253.00000000000011</v>
      </c>
      <c r="P84">
        <f t="shared" si="62"/>
        <v>-428.00000000000011</v>
      </c>
      <c r="Q84" s="5">
        <f t="shared" si="88"/>
        <v>196</v>
      </c>
      <c r="R84" s="12">
        <f t="shared" si="89"/>
        <v>1468.9999999999964</v>
      </c>
      <c r="S84" s="6">
        <f t="shared" si="11"/>
        <v>1</v>
      </c>
      <c r="T84" s="5">
        <f t="shared" si="55"/>
        <v>196</v>
      </c>
      <c r="U84" s="15">
        <f t="shared" si="90"/>
        <v>1621.9999999999986</v>
      </c>
      <c r="V84" s="12">
        <f t="shared" si="40"/>
        <v>1</v>
      </c>
      <c r="W84" s="6">
        <f t="shared" si="12"/>
        <v>1</v>
      </c>
      <c r="X84" s="5">
        <f t="shared" si="63"/>
        <v>1</v>
      </c>
      <c r="Y84" s="12">
        <f t="shared" si="64"/>
        <v>100</v>
      </c>
      <c r="Z84" s="12">
        <f t="shared" si="100"/>
        <v>156</v>
      </c>
      <c r="AA84" s="12">
        <f t="shared" si="66"/>
        <v>156</v>
      </c>
      <c r="AB84" s="12">
        <f t="shared" si="91"/>
        <v>945.00000000000011</v>
      </c>
      <c r="AC84" s="6">
        <f t="shared" si="99"/>
        <v>1</v>
      </c>
      <c r="AD84" s="5">
        <f t="shared" si="67"/>
        <v>1</v>
      </c>
      <c r="AE84" s="12">
        <f t="shared" si="56"/>
        <v>156</v>
      </c>
      <c r="AF84" s="12">
        <f t="shared" si="92"/>
        <v>1038.000000000002</v>
      </c>
      <c r="AG84" s="12">
        <f t="shared" si="68"/>
        <v>1</v>
      </c>
      <c r="AH84" s="6">
        <f t="shared" si="69"/>
        <v>1</v>
      </c>
      <c r="AI84" s="5">
        <v>1</v>
      </c>
      <c r="AJ84" s="12">
        <f t="shared" si="70"/>
        <v>156</v>
      </c>
      <c r="AK84" s="12">
        <f t="shared" si="71"/>
        <v>1</v>
      </c>
      <c r="AL84" s="12">
        <f t="shared" si="57"/>
        <v>1</v>
      </c>
      <c r="AM84" s="6">
        <f t="shared" si="93"/>
        <v>780.00000000000057</v>
      </c>
      <c r="AN84" s="5">
        <f t="shared" si="72"/>
        <v>156</v>
      </c>
      <c r="AO84" s="12">
        <f t="shared" si="94"/>
        <v>873.0000000000025</v>
      </c>
      <c r="AP84" s="12">
        <f t="shared" si="73"/>
        <v>1</v>
      </c>
      <c r="AQ84" s="6">
        <f t="shared" si="74"/>
        <v>1</v>
      </c>
      <c r="AR84" s="5">
        <v>0</v>
      </c>
      <c r="AS84" s="12">
        <f t="shared" si="58"/>
        <v>0</v>
      </c>
      <c r="AT84" s="12">
        <f t="shared" si="95"/>
        <v>1295.0000000000005</v>
      </c>
      <c r="AU84" s="12">
        <f t="shared" si="75"/>
        <v>0</v>
      </c>
      <c r="AV84" s="6">
        <f t="shared" si="76"/>
        <v>0</v>
      </c>
      <c r="AW84" s="5">
        <f t="shared" si="59"/>
        <v>0</v>
      </c>
      <c r="AX84" s="12">
        <f t="shared" si="96"/>
        <v>1783.9999999999984</v>
      </c>
      <c r="AY84" s="12">
        <f t="shared" si="77"/>
        <v>0</v>
      </c>
      <c r="AZ84" s="12">
        <f t="shared" si="78"/>
        <v>0</v>
      </c>
      <c r="BA84" s="5">
        <v>1</v>
      </c>
      <c r="BB84" s="12">
        <f t="shared" si="79"/>
        <v>0</v>
      </c>
      <c r="BC84" s="12">
        <f t="shared" si="80"/>
        <v>0</v>
      </c>
      <c r="BD84" s="6">
        <f t="shared" si="81"/>
        <v>0</v>
      </c>
      <c r="BE84" s="5">
        <f t="shared" si="82"/>
        <v>0</v>
      </c>
      <c r="BF84" s="12">
        <f t="shared" si="97"/>
        <v>1660.9999999999989</v>
      </c>
      <c r="BG84" s="12">
        <f t="shared" si="83"/>
        <v>0</v>
      </c>
      <c r="BH84" s="6">
        <f t="shared" si="84"/>
        <v>0</v>
      </c>
      <c r="BI84" s="5">
        <f t="shared" si="85"/>
        <v>0</v>
      </c>
      <c r="BJ84" s="12">
        <f t="shared" si="98"/>
        <v>1206.0000000000009</v>
      </c>
      <c r="BK84" s="12">
        <f t="shared" si="86"/>
        <v>0</v>
      </c>
      <c r="BL84" s="6">
        <f t="shared" si="87"/>
        <v>0</v>
      </c>
    </row>
    <row r="85" spans="1:66">
      <c r="A85">
        <f t="shared" si="50"/>
        <v>1</v>
      </c>
      <c r="B85" s="2">
        <v>39610</v>
      </c>
      <c r="C85">
        <v>9</v>
      </c>
      <c r="D85">
        <v>133.79</v>
      </c>
      <c r="E85">
        <v>0</v>
      </c>
      <c r="F85">
        <v>133.85</v>
      </c>
      <c r="G85">
        <v>133.85</v>
      </c>
      <c r="H85">
        <v>132.88999999999999</v>
      </c>
      <c r="I85">
        <v>138.27000000000001</v>
      </c>
      <c r="J85">
        <v>130.76</v>
      </c>
      <c r="K85">
        <v>132.79</v>
      </c>
      <c r="L85">
        <v>0</v>
      </c>
      <c r="M85">
        <v>132.93</v>
      </c>
      <c r="N85">
        <f t="shared" si="60"/>
        <v>6.0000000000002274</v>
      </c>
      <c r="O85">
        <f t="shared" si="61"/>
        <v>90.000000000000568</v>
      </c>
      <c r="P85">
        <f t="shared" si="62"/>
        <v>303.00000000000011</v>
      </c>
      <c r="Q85" s="5">
        <f t="shared" si="88"/>
        <v>-94.000000000000568</v>
      </c>
      <c r="R85" s="12">
        <f t="shared" si="89"/>
        <v>1374.9999999999959</v>
      </c>
      <c r="S85" s="6">
        <f t="shared" si="11"/>
        <v>0</v>
      </c>
      <c r="T85" s="5">
        <f t="shared" si="55"/>
        <v>-94.000000000000568</v>
      </c>
      <c r="U85" s="15">
        <f t="shared" si="90"/>
        <v>1527.9999999999982</v>
      </c>
      <c r="V85" s="12">
        <f t="shared" si="40"/>
        <v>1</v>
      </c>
      <c r="W85" s="6">
        <f t="shared" si="12"/>
        <v>0</v>
      </c>
      <c r="X85" s="5">
        <f t="shared" si="63"/>
        <v>0</v>
      </c>
      <c r="Y85" s="12">
        <f t="shared" si="64"/>
        <v>6.0000000000002274</v>
      </c>
      <c r="Z85" s="12">
        <f t="shared" si="100"/>
        <v>0</v>
      </c>
      <c r="AA85" s="12">
        <f t="shared" si="66"/>
        <v>0</v>
      </c>
      <c r="AB85" s="12">
        <f t="shared" si="91"/>
        <v>945.00000000000011</v>
      </c>
      <c r="AC85" s="6">
        <f t="shared" si="99"/>
        <v>0</v>
      </c>
      <c r="AD85" s="5">
        <f t="shared" si="67"/>
        <v>1</v>
      </c>
      <c r="AE85" s="12">
        <f t="shared" si="56"/>
        <v>0</v>
      </c>
      <c r="AF85" s="12">
        <f t="shared" si="92"/>
        <v>1038.000000000002</v>
      </c>
      <c r="AG85" s="12">
        <f t="shared" si="68"/>
        <v>0</v>
      </c>
      <c r="AH85" s="6">
        <f t="shared" si="69"/>
        <v>0</v>
      </c>
      <c r="AI85" s="5">
        <v>1</v>
      </c>
      <c r="AJ85" s="12">
        <f t="shared" si="70"/>
        <v>0</v>
      </c>
      <c r="AK85" s="12">
        <f t="shared" si="71"/>
        <v>0</v>
      </c>
      <c r="AL85" s="12">
        <f t="shared" si="57"/>
        <v>0</v>
      </c>
      <c r="AM85" s="6">
        <f t="shared" si="93"/>
        <v>780.00000000000057</v>
      </c>
      <c r="AN85" s="5">
        <f t="shared" si="72"/>
        <v>0</v>
      </c>
      <c r="AO85" s="12">
        <f t="shared" si="94"/>
        <v>873.0000000000025</v>
      </c>
      <c r="AP85" s="12">
        <f t="shared" si="73"/>
        <v>0</v>
      </c>
      <c r="AQ85" s="6">
        <f t="shared" si="74"/>
        <v>0</v>
      </c>
      <c r="AR85" s="5">
        <v>1</v>
      </c>
      <c r="AS85" s="12">
        <f t="shared" si="58"/>
        <v>0</v>
      </c>
      <c r="AT85" s="12">
        <f t="shared" si="95"/>
        <v>1295.0000000000005</v>
      </c>
      <c r="AU85" s="12">
        <f t="shared" si="75"/>
        <v>0</v>
      </c>
      <c r="AV85" s="6">
        <f t="shared" si="76"/>
        <v>0</v>
      </c>
      <c r="AW85" s="5">
        <f t="shared" si="59"/>
        <v>-94.000000000000568</v>
      </c>
      <c r="AX85" s="12">
        <f t="shared" si="96"/>
        <v>1689.9999999999977</v>
      </c>
      <c r="AY85" s="12">
        <f t="shared" si="77"/>
        <v>0</v>
      </c>
      <c r="AZ85" s="12">
        <f t="shared" si="78"/>
        <v>1</v>
      </c>
      <c r="BA85" s="5">
        <v>1</v>
      </c>
      <c r="BB85" s="12">
        <f t="shared" si="79"/>
        <v>-94.000000000000568</v>
      </c>
      <c r="BC85" s="12">
        <f t="shared" si="80"/>
        <v>1</v>
      </c>
      <c r="BD85" s="6">
        <f t="shared" si="81"/>
        <v>0</v>
      </c>
      <c r="BE85" s="5">
        <f t="shared" si="82"/>
        <v>-94.000000000000568</v>
      </c>
      <c r="BF85" s="12">
        <f t="shared" si="97"/>
        <v>1566.9999999999982</v>
      </c>
      <c r="BG85" s="12">
        <f t="shared" si="83"/>
        <v>1</v>
      </c>
      <c r="BH85" s="6">
        <f t="shared" si="84"/>
        <v>0</v>
      </c>
      <c r="BI85" s="5">
        <f t="shared" si="85"/>
        <v>0</v>
      </c>
      <c r="BJ85" s="12">
        <f t="shared" si="98"/>
        <v>1206.0000000000009</v>
      </c>
      <c r="BK85" s="12">
        <f t="shared" si="86"/>
        <v>0</v>
      </c>
      <c r="BL85" s="6">
        <f t="shared" si="87"/>
        <v>0</v>
      </c>
    </row>
    <row r="86" spans="1:66">
      <c r="A86">
        <f t="shared" ref="A86:A340" si="101">IF(D86&lt;&gt;0,1,0)</f>
        <v>1</v>
      </c>
      <c r="B86" s="2">
        <v>39610</v>
      </c>
      <c r="C86">
        <v>10</v>
      </c>
      <c r="D86">
        <v>132.93</v>
      </c>
      <c r="E86">
        <v>1</v>
      </c>
      <c r="F86">
        <v>133.63</v>
      </c>
      <c r="G86">
        <v>132.91</v>
      </c>
      <c r="H86">
        <v>133.85</v>
      </c>
      <c r="I86">
        <v>132.91</v>
      </c>
      <c r="J86">
        <v>130.84</v>
      </c>
      <c r="K86">
        <v>132.91</v>
      </c>
      <c r="L86">
        <v>1</v>
      </c>
      <c r="M86">
        <v>133.49</v>
      </c>
      <c r="N86">
        <f t="shared" si="60"/>
        <v>2.0000000000010232</v>
      </c>
      <c r="O86">
        <f t="shared" si="61"/>
        <v>91.999999999998749</v>
      </c>
      <c r="P86">
        <f t="shared" si="62"/>
        <v>209.00000000000034</v>
      </c>
      <c r="Q86" s="5">
        <f t="shared" si="88"/>
        <v>-95.999999999998749</v>
      </c>
      <c r="R86" s="12">
        <f t="shared" si="89"/>
        <v>1278.9999999999973</v>
      </c>
      <c r="S86" s="6">
        <f t="shared" si="11"/>
        <v>0</v>
      </c>
      <c r="T86" s="5">
        <f t="shared" si="55"/>
        <v>-95.999999999998749</v>
      </c>
      <c r="U86" s="15">
        <f t="shared" si="90"/>
        <v>1431.9999999999995</v>
      </c>
      <c r="V86" s="12">
        <f t="shared" si="40"/>
        <v>1</v>
      </c>
      <c r="W86" s="6">
        <f t="shared" si="12"/>
        <v>0</v>
      </c>
      <c r="X86" s="5">
        <f t="shared" si="63"/>
        <v>0</v>
      </c>
      <c r="Y86" s="12">
        <f t="shared" si="64"/>
        <v>32.00000000000216</v>
      </c>
      <c r="Z86" s="12">
        <f t="shared" si="100"/>
        <v>0</v>
      </c>
      <c r="AA86" s="12">
        <f t="shared" si="66"/>
        <v>0</v>
      </c>
      <c r="AB86" s="12">
        <f t="shared" si="91"/>
        <v>945.00000000000011</v>
      </c>
      <c r="AC86" s="6">
        <f t="shared" si="99"/>
        <v>0</v>
      </c>
      <c r="AD86" s="5">
        <f t="shared" si="67"/>
        <v>1</v>
      </c>
      <c r="AE86" s="12">
        <f t="shared" si="56"/>
        <v>0</v>
      </c>
      <c r="AF86" s="12">
        <f t="shared" si="92"/>
        <v>1038.000000000002</v>
      </c>
      <c r="AG86" s="12">
        <f t="shared" si="68"/>
        <v>0</v>
      </c>
      <c r="AH86" s="6">
        <f t="shared" si="69"/>
        <v>0</v>
      </c>
      <c r="AI86" s="5">
        <v>0</v>
      </c>
      <c r="AJ86" s="12">
        <f t="shared" si="70"/>
        <v>0</v>
      </c>
      <c r="AK86" s="12">
        <f t="shared" si="71"/>
        <v>0</v>
      </c>
      <c r="AL86" s="12">
        <f t="shared" si="57"/>
        <v>0</v>
      </c>
      <c r="AM86" s="6">
        <f t="shared" si="93"/>
        <v>780.00000000000057</v>
      </c>
      <c r="AN86" s="5">
        <f t="shared" si="72"/>
        <v>0</v>
      </c>
      <c r="AO86" s="12">
        <f t="shared" si="94"/>
        <v>873.0000000000025</v>
      </c>
      <c r="AP86" s="12">
        <f t="shared" si="73"/>
        <v>0</v>
      </c>
      <c r="AQ86" s="6">
        <f t="shared" si="74"/>
        <v>0</v>
      </c>
      <c r="AR86" s="5">
        <v>0</v>
      </c>
      <c r="AS86" s="12">
        <f t="shared" si="58"/>
        <v>0</v>
      </c>
      <c r="AT86" s="12">
        <f t="shared" si="95"/>
        <v>1295.0000000000005</v>
      </c>
      <c r="AU86" s="12">
        <f t="shared" si="75"/>
        <v>0</v>
      </c>
      <c r="AV86" s="6">
        <f t="shared" si="76"/>
        <v>0</v>
      </c>
      <c r="AW86" s="5">
        <f t="shared" si="59"/>
        <v>0</v>
      </c>
      <c r="AX86" s="12">
        <f t="shared" si="96"/>
        <v>1689.9999999999977</v>
      </c>
      <c r="AY86" s="12">
        <f t="shared" si="77"/>
        <v>0</v>
      </c>
      <c r="AZ86" s="12">
        <f t="shared" si="78"/>
        <v>0</v>
      </c>
      <c r="BA86" s="5">
        <v>0</v>
      </c>
      <c r="BB86" s="12">
        <f t="shared" si="79"/>
        <v>0</v>
      </c>
      <c r="BC86" s="12">
        <f t="shared" si="80"/>
        <v>0</v>
      </c>
      <c r="BD86" s="6">
        <f t="shared" si="81"/>
        <v>0</v>
      </c>
      <c r="BE86" s="5">
        <f t="shared" si="82"/>
        <v>0</v>
      </c>
      <c r="BF86" s="12">
        <f t="shared" si="97"/>
        <v>1566.9999999999982</v>
      </c>
      <c r="BG86" s="12">
        <f t="shared" si="83"/>
        <v>0</v>
      </c>
      <c r="BH86" s="6">
        <f t="shared" si="84"/>
        <v>0</v>
      </c>
      <c r="BI86" s="5">
        <f t="shared" si="85"/>
        <v>0</v>
      </c>
      <c r="BJ86" s="12">
        <f t="shared" si="98"/>
        <v>1206.0000000000009</v>
      </c>
      <c r="BK86" s="12">
        <f t="shared" si="86"/>
        <v>0</v>
      </c>
      <c r="BL86" s="6">
        <f t="shared" si="87"/>
        <v>0</v>
      </c>
    </row>
    <row r="87" spans="1:66">
      <c r="A87">
        <f t="shared" si="101"/>
        <v>1</v>
      </c>
      <c r="B87" s="2">
        <v>39610</v>
      </c>
      <c r="C87">
        <v>11</v>
      </c>
      <c r="D87">
        <v>133.49</v>
      </c>
      <c r="E87">
        <v>0</v>
      </c>
      <c r="F87">
        <v>138.27000000000001</v>
      </c>
      <c r="G87">
        <v>138.27000000000001</v>
      </c>
      <c r="H87">
        <v>132.91</v>
      </c>
      <c r="I87">
        <v>138.27000000000001</v>
      </c>
      <c r="J87">
        <v>130.91</v>
      </c>
      <c r="K87">
        <v>133.16999999999999</v>
      </c>
      <c r="L87">
        <v>1</v>
      </c>
      <c r="M87">
        <v>134.46</v>
      </c>
      <c r="N87">
        <f t="shared" si="60"/>
        <v>478.00000000000011</v>
      </c>
      <c r="O87">
        <f t="shared" si="61"/>
        <v>58.000000000001251</v>
      </c>
      <c r="P87">
        <f t="shared" si="62"/>
        <v>258.00000000000125</v>
      </c>
      <c r="Q87" s="5">
        <f t="shared" si="88"/>
        <v>196</v>
      </c>
      <c r="R87" s="12">
        <f t="shared" si="89"/>
        <v>1474.9999999999973</v>
      </c>
      <c r="S87" s="6">
        <f t="shared" si="11"/>
        <v>1</v>
      </c>
      <c r="T87" s="5">
        <f t="shared" si="55"/>
        <v>196</v>
      </c>
      <c r="U87" s="15">
        <f t="shared" si="90"/>
        <v>1627.9999999999995</v>
      </c>
      <c r="V87" s="12">
        <f t="shared" si="40"/>
        <v>1</v>
      </c>
      <c r="W87" s="6">
        <f t="shared" si="12"/>
        <v>1</v>
      </c>
      <c r="X87" s="5">
        <f t="shared" si="63"/>
        <v>1</v>
      </c>
      <c r="Y87" s="12">
        <f t="shared" si="64"/>
        <v>478.00000000000011</v>
      </c>
      <c r="Z87" s="12">
        <f t="shared" si="100"/>
        <v>156</v>
      </c>
      <c r="AA87" s="12">
        <f t="shared" si="66"/>
        <v>156</v>
      </c>
      <c r="AB87" s="12">
        <f t="shared" si="91"/>
        <v>1101</v>
      </c>
      <c r="AC87" s="6">
        <f t="shared" si="99"/>
        <v>1</v>
      </c>
      <c r="AD87" s="5">
        <f t="shared" si="67"/>
        <v>1</v>
      </c>
      <c r="AE87" s="12">
        <f t="shared" si="56"/>
        <v>156</v>
      </c>
      <c r="AF87" s="12">
        <f t="shared" si="92"/>
        <v>1194.000000000002</v>
      </c>
      <c r="AG87" s="12">
        <f t="shared" si="68"/>
        <v>1</v>
      </c>
      <c r="AH87" s="6">
        <f t="shared" si="69"/>
        <v>1</v>
      </c>
      <c r="AI87" s="5">
        <v>1</v>
      </c>
      <c r="AJ87" s="12">
        <f t="shared" si="70"/>
        <v>156</v>
      </c>
      <c r="AK87" s="12">
        <f t="shared" si="71"/>
        <v>1</v>
      </c>
      <c r="AL87" s="12">
        <f t="shared" si="57"/>
        <v>1</v>
      </c>
      <c r="AM87" s="6">
        <f t="shared" si="93"/>
        <v>936.00000000000057</v>
      </c>
      <c r="AN87" s="5">
        <f t="shared" si="72"/>
        <v>156</v>
      </c>
      <c r="AO87" s="12">
        <f t="shared" si="94"/>
        <v>1029.0000000000025</v>
      </c>
      <c r="AP87" s="12">
        <f t="shared" si="73"/>
        <v>1</v>
      </c>
      <c r="AQ87" s="6">
        <f t="shared" si="74"/>
        <v>1</v>
      </c>
      <c r="AR87" s="5">
        <v>1</v>
      </c>
      <c r="AS87" s="12">
        <f t="shared" si="58"/>
        <v>156</v>
      </c>
      <c r="AT87" s="12">
        <f t="shared" si="95"/>
        <v>1451.0000000000005</v>
      </c>
      <c r="AU87" s="12">
        <f t="shared" si="75"/>
        <v>1</v>
      </c>
      <c r="AV87" s="6">
        <f t="shared" si="76"/>
        <v>1</v>
      </c>
      <c r="AW87" s="5">
        <f t="shared" si="59"/>
        <v>196</v>
      </c>
      <c r="AX87" s="12">
        <f t="shared" si="96"/>
        <v>1885.9999999999977</v>
      </c>
      <c r="AY87" s="12">
        <f t="shared" si="77"/>
        <v>1</v>
      </c>
      <c r="AZ87" s="12">
        <f t="shared" si="78"/>
        <v>1</v>
      </c>
      <c r="BA87" s="5">
        <v>1</v>
      </c>
      <c r="BB87" s="12">
        <f t="shared" si="79"/>
        <v>196</v>
      </c>
      <c r="BC87" s="12">
        <f t="shared" si="80"/>
        <v>1</v>
      </c>
      <c r="BD87" s="6">
        <f t="shared" si="81"/>
        <v>1</v>
      </c>
      <c r="BE87" s="5">
        <f t="shared" si="82"/>
        <v>196</v>
      </c>
      <c r="BF87" s="12">
        <f t="shared" si="97"/>
        <v>1762.9999999999982</v>
      </c>
      <c r="BG87" s="12">
        <f t="shared" si="83"/>
        <v>1</v>
      </c>
      <c r="BH87" s="6">
        <f t="shared" si="84"/>
        <v>1</v>
      </c>
      <c r="BI87" s="5">
        <f t="shared" si="85"/>
        <v>156</v>
      </c>
      <c r="BJ87" s="12">
        <f t="shared" si="98"/>
        <v>1362.0000000000009</v>
      </c>
      <c r="BK87" s="12">
        <f t="shared" si="86"/>
        <v>1</v>
      </c>
      <c r="BL87" s="6">
        <f t="shared" si="87"/>
        <v>1</v>
      </c>
    </row>
    <row r="88" spans="1:66">
      <c r="A88">
        <f t="shared" si="101"/>
        <v>1</v>
      </c>
      <c r="B88" s="2">
        <v>39611</v>
      </c>
      <c r="C88">
        <v>9</v>
      </c>
      <c r="D88">
        <v>134.46</v>
      </c>
      <c r="E88">
        <v>1</v>
      </c>
      <c r="F88">
        <v>135.18</v>
      </c>
      <c r="G88">
        <v>131.53</v>
      </c>
      <c r="H88">
        <v>135.93</v>
      </c>
      <c r="I88">
        <v>131.53</v>
      </c>
      <c r="J88">
        <v>137.52000000000001</v>
      </c>
      <c r="K88">
        <v>131.53</v>
      </c>
      <c r="L88">
        <v>1</v>
      </c>
      <c r="M88">
        <v>134.75</v>
      </c>
      <c r="N88">
        <f t="shared" si="60"/>
        <v>293.00000000000068</v>
      </c>
      <c r="O88">
        <f t="shared" si="61"/>
        <v>146.99999999999989</v>
      </c>
      <c r="P88">
        <f t="shared" si="62"/>
        <v>-306.00000000000023</v>
      </c>
      <c r="Q88" s="5">
        <f t="shared" si="88"/>
        <v>196</v>
      </c>
      <c r="R88" s="12">
        <f t="shared" si="89"/>
        <v>1670.9999999999973</v>
      </c>
      <c r="S88" s="6">
        <f t="shared" si="11"/>
        <v>1</v>
      </c>
      <c r="T88" s="5">
        <f t="shared" si="55"/>
        <v>196</v>
      </c>
      <c r="U88" s="15">
        <f t="shared" si="90"/>
        <v>1823.9999999999995</v>
      </c>
      <c r="V88" s="12">
        <f t="shared" si="40"/>
        <v>1</v>
      </c>
      <c r="W88" s="6">
        <f t="shared" si="12"/>
        <v>1</v>
      </c>
      <c r="X88" s="5">
        <f t="shared" si="63"/>
        <v>1</v>
      </c>
      <c r="Y88" s="12">
        <f t="shared" si="64"/>
        <v>63.999999999998636</v>
      </c>
      <c r="Z88" s="12">
        <f t="shared" si="100"/>
        <v>156</v>
      </c>
      <c r="AA88" s="12">
        <f t="shared" si="66"/>
        <v>156</v>
      </c>
      <c r="AB88" s="12">
        <f t="shared" si="91"/>
        <v>1257</v>
      </c>
      <c r="AC88" s="6">
        <f t="shared" si="99"/>
        <v>1</v>
      </c>
      <c r="AD88" s="5">
        <f t="shared" si="67"/>
        <v>1</v>
      </c>
      <c r="AE88" s="12">
        <f t="shared" si="56"/>
        <v>156</v>
      </c>
      <c r="AF88" s="12">
        <f t="shared" si="92"/>
        <v>1350.000000000002</v>
      </c>
      <c r="AG88" s="12">
        <f t="shared" si="68"/>
        <v>1</v>
      </c>
      <c r="AH88" s="6">
        <f t="shared" si="69"/>
        <v>1</v>
      </c>
      <c r="AI88" s="5">
        <v>1</v>
      </c>
      <c r="AJ88" s="12">
        <f t="shared" si="70"/>
        <v>156</v>
      </c>
      <c r="AK88" s="12">
        <f t="shared" si="71"/>
        <v>1</v>
      </c>
      <c r="AL88" s="12">
        <f t="shared" si="57"/>
        <v>1</v>
      </c>
      <c r="AM88" s="6">
        <f t="shared" si="93"/>
        <v>1092.0000000000005</v>
      </c>
      <c r="AN88" s="5">
        <f t="shared" si="72"/>
        <v>156</v>
      </c>
      <c r="AO88" s="12">
        <f t="shared" si="94"/>
        <v>1185.0000000000025</v>
      </c>
      <c r="AP88" s="12">
        <f t="shared" si="73"/>
        <v>1</v>
      </c>
      <c r="AQ88" s="6">
        <f t="shared" si="74"/>
        <v>1</v>
      </c>
      <c r="AR88" s="5">
        <v>0</v>
      </c>
      <c r="AS88" s="12">
        <f t="shared" si="58"/>
        <v>0</v>
      </c>
      <c r="AT88" s="12">
        <f t="shared" si="95"/>
        <v>1451.0000000000005</v>
      </c>
      <c r="AU88" s="12">
        <f t="shared" si="75"/>
        <v>0</v>
      </c>
      <c r="AV88" s="6">
        <f t="shared" si="76"/>
        <v>0</v>
      </c>
      <c r="AW88" s="5">
        <f t="shared" si="59"/>
        <v>0</v>
      </c>
      <c r="AX88" s="12">
        <f t="shared" si="96"/>
        <v>1885.9999999999977</v>
      </c>
      <c r="AY88" s="12">
        <f t="shared" si="77"/>
        <v>0</v>
      </c>
      <c r="AZ88" s="12">
        <f t="shared" si="78"/>
        <v>0</v>
      </c>
      <c r="BA88" s="5">
        <v>1</v>
      </c>
      <c r="BB88" s="12">
        <f t="shared" si="79"/>
        <v>0</v>
      </c>
      <c r="BC88" s="12">
        <f t="shared" si="80"/>
        <v>0</v>
      </c>
      <c r="BD88" s="6">
        <f t="shared" si="81"/>
        <v>0</v>
      </c>
      <c r="BE88" s="5">
        <f t="shared" si="82"/>
        <v>0</v>
      </c>
      <c r="BF88" s="12">
        <f t="shared" si="97"/>
        <v>1762.9999999999982</v>
      </c>
      <c r="BG88" s="12">
        <f t="shared" si="83"/>
        <v>0</v>
      </c>
      <c r="BH88" s="6">
        <f t="shared" si="84"/>
        <v>0</v>
      </c>
      <c r="BI88" s="5">
        <f t="shared" si="85"/>
        <v>0</v>
      </c>
      <c r="BJ88" s="12">
        <f t="shared" si="98"/>
        <v>1362.0000000000009</v>
      </c>
      <c r="BK88" s="12">
        <f t="shared" si="86"/>
        <v>0</v>
      </c>
      <c r="BL88" s="6">
        <f t="shared" si="87"/>
        <v>0</v>
      </c>
    </row>
    <row r="89" spans="1:66">
      <c r="A89">
        <f t="shared" si="101"/>
        <v>1</v>
      </c>
      <c r="B89" s="2">
        <v>39611</v>
      </c>
      <c r="C89">
        <v>16</v>
      </c>
      <c r="D89">
        <v>134.75</v>
      </c>
      <c r="E89">
        <v>0</v>
      </c>
      <c r="F89">
        <v>137.78</v>
      </c>
      <c r="G89">
        <v>140.04</v>
      </c>
      <c r="H89">
        <v>132.33000000000001</v>
      </c>
      <c r="I89">
        <v>140.04</v>
      </c>
      <c r="J89">
        <v>131.53</v>
      </c>
      <c r="K89">
        <v>134.11000000000001</v>
      </c>
      <c r="L89">
        <v>0</v>
      </c>
      <c r="M89">
        <v>134.44</v>
      </c>
      <c r="N89">
        <f t="shared" si="60"/>
        <v>528.9999999999992</v>
      </c>
      <c r="O89">
        <f t="shared" si="61"/>
        <v>241.99999999999875</v>
      </c>
      <c r="P89">
        <f t="shared" si="62"/>
        <v>321.99999999999989</v>
      </c>
      <c r="Q89" s="5">
        <f t="shared" si="88"/>
        <v>196</v>
      </c>
      <c r="R89" s="12">
        <f t="shared" si="89"/>
        <v>1866.9999999999973</v>
      </c>
      <c r="S89" s="6">
        <f t="shared" si="11"/>
        <v>1</v>
      </c>
      <c r="T89" s="5">
        <f t="shared" si="55"/>
        <v>196</v>
      </c>
      <c r="U89" s="15">
        <f t="shared" si="90"/>
        <v>2019.9999999999995</v>
      </c>
      <c r="V89" s="12">
        <f t="shared" si="40"/>
        <v>1</v>
      </c>
      <c r="W89" s="6">
        <f t="shared" si="12"/>
        <v>1</v>
      </c>
      <c r="X89" s="5">
        <f t="shared" si="63"/>
        <v>1</v>
      </c>
      <c r="Y89" s="12">
        <f t="shared" si="64"/>
        <v>303.00000000000011</v>
      </c>
      <c r="Z89" s="12">
        <f t="shared" si="100"/>
        <v>156</v>
      </c>
      <c r="AA89" s="12">
        <f t="shared" si="66"/>
        <v>156</v>
      </c>
      <c r="AB89" s="12">
        <f t="shared" si="91"/>
        <v>1413</v>
      </c>
      <c r="AC89" s="6">
        <f t="shared" si="99"/>
        <v>1</v>
      </c>
      <c r="AD89" s="5">
        <f t="shared" si="67"/>
        <v>1</v>
      </c>
      <c r="AE89" s="12">
        <f t="shared" si="56"/>
        <v>156</v>
      </c>
      <c r="AF89" s="12">
        <f t="shared" si="92"/>
        <v>1506.000000000002</v>
      </c>
      <c r="AG89" s="12">
        <f t="shared" si="68"/>
        <v>1</v>
      </c>
      <c r="AH89" s="6">
        <f t="shared" si="69"/>
        <v>1</v>
      </c>
      <c r="AI89" s="5">
        <v>1</v>
      </c>
      <c r="AJ89" s="12">
        <f t="shared" si="70"/>
        <v>156</v>
      </c>
      <c r="AK89" s="12">
        <f t="shared" si="71"/>
        <v>1</v>
      </c>
      <c r="AL89" s="12">
        <f t="shared" si="57"/>
        <v>1</v>
      </c>
      <c r="AM89" s="6">
        <f t="shared" si="93"/>
        <v>1248.0000000000005</v>
      </c>
      <c r="AN89" s="5">
        <f t="shared" si="72"/>
        <v>156</v>
      </c>
      <c r="AO89" s="12">
        <f t="shared" si="94"/>
        <v>1341.0000000000025</v>
      </c>
      <c r="AP89" s="12">
        <f t="shared" si="73"/>
        <v>1</v>
      </c>
      <c r="AQ89" s="6">
        <f t="shared" si="74"/>
        <v>1</v>
      </c>
      <c r="AR89" s="5">
        <v>1</v>
      </c>
      <c r="AS89" s="12">
        <f t="shared" si="58"/>
        <v>156</v>
      </c>
      <c r="AT89" s="12">
        <f t="shared" si="95"/>
        <v>1607.0000000000005</v>
      </c>
      <c r="AU89" s="12">
        <f t="shared" si="75"/>
        <v>1</v>
      </c>
      <c r="AV89" s="6">
        <f t="shared" si="76"/>
        <v>1</v>
      </c>
      <c r="AW89" s="5">
        <f t="shared" si="59"/>
        <v>196</v>
      </c>
      <c r="AX89" s="12">
        <f t="shared" si="96"/>
        <v>2081.9999999999977</v>
      </c>
      <c r="AY89" s="12">
        <f t="shared" si="77"/>
        <v>1</v>
      </c>
      <c r="AZ89" s="12">
        <f t="shared" si="78"/>
        <v>1</v>
      </c>
      <c r="BA89" s="5">
        <v>1</v>
      </c>
      <c r="BB89" s="12">
        <f t="shared" si="79"/>
        <v>196</v>
      </c>
      <c r="BC89" s="12">
        <f t="shared" si="80"/>
        <v>1</v>
      </c>
      <c r="BD89" s="6">
        <f t="shared" si="81"/>
        <v>1</v>
      </c>
      <c r="BE89" s="5">
        <f t="shared" si="82"/>
        <v>196</v>
      </c>
      <c r="BF89" s="12">
        <f t="shared" si="97"/>
        <v>1958.9999999999982</v>
      </c>
      <c r="BG89" s="12">
        <f t="shared" si="83"/>
        <v>1</v>
      </c>
      <c r="BH89" s="6">
        <f t="shared" si="84"/>
        <v>1</v>
      </c>
      <c r="BI89" s="5">
        <f t="shared" si="85"/>
        <v>156</v>
      </c>
      <c r="BJ89" s="12">
        <f t="shared" si="98"/>
        <v>1518.0000000000009</v>
      </c>
      <c r="BK89" s="12">
        <f t="shared" si="86"/>
        <v>1</v>
      </c>
      <c r="BL89" s="6">
        <f t="shared" si="87"/>
        <v>1</v>
      </c>
    </row>
    <row r="90" spans="1:66">
      <c r="A90">
        <f t="shared" si="101"/>
        <v>1</v>
      </c>
      <c r="B90" s="2">
        <v>39612</v>
      </c>
      <c r="C90">
        <v>13</v>
      </c>
      <c r="D90">
        <v>134.44</v>
      </c>
      <c r="E90">
        <v>1</v>
      </c>
      <c r="F90">
        <v>136.26</v>
      </c>
      <c r="G90">
        <v>134.22999999999999</v>
      </c>
      <c r="H90">
        <v>136.65</v>
      </c>
      <c r="I90">
        <v>134.22999999999999</v>
      </c>
      <c r="J90">
        <v>137.68</v>
      </c>
      <c r="K90">
        <v>134.22999999999999</v>
      </c>
      <c r="L90">
        <v>1</v>
      </c>
      <c r="M90">
        <v>135.74</v>
      </c>
      <c r="N90">
        <f t="shared" si="60"/>
        <v>21.000000000000796</v>
      </c>
      <c r="O90">
        <f t="shared" si="61"/>
        <v>221.0000000000008</v>
      </c>
      <c r="P90">
        <f t="shared" si="62"/>
        <v>-324.00000000000091</v>
      </c>
      <c r="Q90" s="5">
        <f t="shared" si="88"/>
        <v>-225.0000000000008</v>
      </c>
      <c r="R90" s="12">
        <f t="shared" si="89"/>
        <v>1641.9999999999964</v>
      </c>
      <c r="S90" s="6">
        <f t="shared" si="11"/>
        <v>0</v>
      </c>
      <c r="T90" s="5">
        <f t="shared" si="55"/>
        <v>-225.0000000000008</v>
      </c>
      <c r="U90" s="15">
        <f t="shared" si="90"/>
        <v>1794.9999999999986</v>
      </c>
      <c r="V90" s="12">
        <f t="shared" si="40"/>
        <v>1</v>
      </c>
      <c r="W90" s="6">
        <f t="shared" si="12"/>
        <v>0</v>
      </c>
      <c r="X90" s="5">
        <f t="shared" si="63"/>
        <v>0</v>
      </c>
      <c r="Y90" s="12">
        <f t="shared" si="64"/>
        <v>85.000000000002274</v>
      </c>
      <c r="Z90" s="12">
        <f t="shared" ref="Z90:Z97" si="102">IF(N90&gt;=($Z$4+$AA$4),$AA$4-$M$3,IF(N90&gt;=$Z$4,-$Z$4-O90,0))</f>
        <v>0</v>
      </c>
      <c r="AA90" s="12">
        <f t="shared" si="66"/>
        <v>0</v>
      </c>
      <c r="AB90" s="12">
        <f t="shared" si="91"/>
        <v>1413</v>
      </c>
      <c r="AC90" s="6">
        <f t="shared" si="99"/>
        <v>0</v>
      </c>
      <c r="AD90" s="5">
        <f t="shared" si="67"/>
        <v>1</v>
      </c>
      <c r="AE90" s="12">
        <f t="shared" si="56"/>
        <v>0</v>
      </c>
      <c r="AF90" s="12">
        <f t="shared" si="92"/>
        <v>1506.000000000002</v>
      </c>
      <c r="AG90" s="12">
        <f t="shared" si="68"/>
        <v>0</v>
      </c>
      <c r="AH90" s="6">
        <f t="shared" si="69"/>
        <v>0</v>
      </c>
      <c r="AI90" s="5">
        <v>1</v>
      </c>
      <c r="AJ90" s="12">
        <f t="shared" si="70"/>
        <v>0</v>
      </c>
      <c r="AK90" s="12">
        <f t="shared" si="71"/>
        <v>0</v>
      </c>
      <c r="AL90" s="12">
        <f t="shared" si="57"/>
        <v>0</v>
      </c>
      <c r="AM90" s="6">
        <f t="shared" si="93"/>
        <v>1248.0000000000005</v>
      </c>
      <c r="AN90" s="5">
        <f t="shared" si="72"/>
        <v>0</v>
      </c>
      <c r="AO90" s="12">
        <f t="shared" si="94"/>
        <v>1341.0000000000025</v>
      </c>
      <c r="AP90" s="12">
        <f t="shared" si="73"/>
        <v>0</v>
      </c>
      <c r="AQ90" s="6">
        <f t="shared" si="74"/>
        <v>0</v>
      </c>
      <c r="AR90" s="5">
        <v>0</v>
      </c>
      <c r="AS90" s="12">
        <f t="shared" si="58"/>
        <v>0</v>
      </c>
      <c r="AT90" s="12">
        <f t="shared" si="95"/>
        <v>1607.0000000000005</v>
      </c>
      <c r="AU90" s="12">
        <f t="shared" si="75"/>
        <v>0</v>
      </c>
      <c r="AV90" s="6">
        <f t="shared" si="76"/>
        <v>0</v>
      </c>
      <c r="AW90" s="5">
        <f t="shared" si="59"/>
        <v>0</v>
      </c>
      <c r="AX90" s="12">
        <f t="shared" si="96"/>
        <v>2081.9999999999977</v>
      </c>
      <c r="AY90" s="12">
        <f t="shared" si="77"/>
        <v>0</v>
      </c>
      <c r="AZ90" s="12">
        <f t="shared" si="78"/>
        <v>0</v>
      </c>
      <c r="BA90" s="5">
        <v>1</v>
      </c>
      <c r="BB90" s="12">
        <f t="shared" si="79"/>
        <v>0</v>
      </c>
      <c r="BC90" s="12">
        <f t="shared" si="80"/>
        <v>0</v>
      </c>
      <c r="BD90" s="6">
        <f t="shared" si="81"/>
        <v>0</v>
      </c>
      <c r="BE90" s="5">
        <f t="shared" si="82"/>
        <v>0</v>
      </c>
      <c r="BF90" s="12">
        <f t="shared" si="97"/>
        <v>1958.9999999999982</v>
      </c>
      <c r="BG90" s="12">
        <f t="shared" si="83"/>
        <v>0</v>
      </c>
      <c r="BH90" s="6">
        <f t="shared" si="84"/>
        <v>0</v>
      </c>
      <c r="BI90" s="5">
        <f t="shared" si="85"/>
        <v>0</v>
      </c>
      <c r="BJ90" s="12">
        <f t="shared" si="98"/>
        <v>1518.0000000000009</v>
      </c>
      <c r="BK90" s="12">
        <f t="shared" si="86"/>
        <v>0</v>
      </c>
      <c r="BL90" s="6">
        <f t="shared" si="87"/>
        <v>0</v>
      </c>
    </row>
    <row r="91" spans="1:66">
      <c r="A91">
        <f t="shared" si="101"/>
        <v>1</v>
      </c>
      <c r="B91" s="2">
        <v>39612</v>
      </c>
      <c r="C91">
        <v>16</v>
      </c>
      <c r="D91">
        <v>135.74</v>
      </c>
      <c r="E91">
        <v>0</v>
      </c>
      <c r="F91">
        <v>135.97999999999999</v>
      </c>
      <c r="G91">
        <v>135.77000000000001</v>
      </c>
      <c r="H91">
        <v>134.88</v>
      </c>
      <c r="I91">
        <v>135.77000000000001</v>
      </c>
      <c r="J91">
        <v>137.27000000000001</v>
      </c>
      <c r="K91">
        <v>134.88999999999999</v>
      </c>
      <c r="L91">
        <v>1</v>
      </c>
      <c r="M91">
        <v>135.47</v>
      </c>
      <c r="N91">
        <f t="shared" si="60"/>
        <v>3.0000000000001137</v>
      </c>
      <c r="O91">
        <f t="shared" si="61"/>
        <v>86.000000000001364</v>
      </c>
      <c r="P91">
        <f t="shared" si="62"/>
        <v>-153.00000000000011</v>
      </c>
      <c r="Q91" s="5">
        <f t="shared" si="88"/>
        <v>-90.000000000001364</v>
      </c>
      <c r="R91" s="12">
        <f t="shared" si="89"/>
        <v>1551.999999999995</v>
      </c>
      <c r="S91" s="6">
        <f t="shared" si="11"/>
        <v>0</v>
      </c>
      <c r="T91" s="5">
        <f t="shared" si="55"/>
        <v>-90.000000000001364</v>
      </c>
      <c r="U91" s="15">
        <f t="shared" si="90"/>
        <v>1704.9999999999973</v>
      </c>
      <c r="V91" s="12">
        <f t="shared" si="40"/>
        <v>1</v>
      </c>
      <c r="W91" s="6">
        <f t="shared" si="12"/>
        <v>0</v>
      </c>
      <c r="X91" s="5">
        <f t="shared" si="63"/>
        <v>0</v>
      </c>
      <c r="Y91" s="12">
        <f t="shared" si="64"/>
        <v>23.999999999998067</v>
      </c>
      <c r="Z91" s="12">
        <f t="shared" si="102"/>
        <v>0</v>
      </c>
      <c r="AA91" s="12">
        <f t="shared" si="66"/>
        <v>0</v>
      </c>
      <c r="AB91" s="12">
        <f t="shared" si="91"/>
        <v>1413</v>
      </c>
      <c r="AC91" s="6">
        <f t="shared" si="99"/>
        <v>0</v>
      </c>
      <c r="AD91" s="5">
        <f t="shared" si="67"/>
        <v>1</v>
      </c>
      <c r="AE91" s="12">
        <f t="shared" si="56"/>
        <v>0</v>
      </c>
      <c r="AF91" s="12">
        <f t="shared" si="92"/>
        <v>1506.000000000002</v>
      </c>
      <c r="AG91" s="12">
        <f t="shared" si="68"/>
        <v>0</v>
      </c>
      <c r="AH91" s="6">
        <f t="shared" si="69"/>
        <v>0</v>
      </c>
      <c r="AI91" s="5">
        <v>1</v>
      </c>
      <c r="AJ91" s="12">
        <f t="shared" si="70"/>
        <v>0</v>
      </c>
      <c r="AK91" s="12">
        <f t="shared" si="71"/>
        <v>0</v>
      </c>
      <c r="AL91" s="12">
        <f t="shared" si="57"/>
        <v>0</v>
      </c>
      <c r="AM91" s="6">
        <f t="shared" si="93"/>
        <v>1248.0000000000005</v>
      </c>
      <c r="AN91" s="5">
        <f t="shared" si="72"/>
        <v>0</v>
      </c>
      <c r="AO91" s="12">
        <f t="shared" si="94"/>
        <v>1341.0000000000025</v>
      </c>
      <c r="AP91" s="12">
        <f t="shared" si="73"/>
        <v>0</v>
      </c>
      <c r="AQ91" s="6">
        <f t="shared" si="74"/>
        <v>0</v>
      </c>
      <c r="AR91" s="5">
        <v>1</v>
      </c>
      <c r="AS91" s="12">
        <f t="shared" si="58"/>
        <v>0</v>
      </c>
      <c r="AT91" s="12">
        <f t="shared" si="95"/>
        <v>1607.0000000000005</v>
      </c>
      <c r="AU91" s="12">
        <f t="shared" si="75"/>
        <v>0</v>
      </c>
      <c r="AV91" s="6">
        <f t="shared" si="76"/>
        <v>0</v>
      </c>
      <c r="AW91" s="5">
        <f t="shared" si="59"/>
        <v>-90.000000000001364</v>
      </c>
      <c r="AX91" s="12">
        <f t="shared" si="96"/>
        <v>1991.9999999999964</v>
      </c>
      <c r="AY91" s="12">
        <f t="shared" si="77"/>
        <v>0</v>
      </c>
      <c r="AZ91" s="12">
        <f t="shared" si="78"/>
        <v>1</v>
      </c>
      <c r="BA91" s="5">
        <v>0</v>
      </c>
      <c r="BB91" s="12">
        <f t="shared" si="79"/>
        <v>0</v>
      </c>
      <c r="BC91" s="12">
        <f t="shared" si="80"/>
        <v>0</v>
      </c>
      <c r="BD91" s="6">
        <f t="shared" si="81"/>
        <v>0</v>
      </c>
      <c r="BE91" s="5">
        <f t="shared" si="82"/>
        <v>-90.000000000001364</v>
      </c>
      <c r="BF91" s="12">
        <f t="shared" si="97"/>
        <v>1868.9999999999968</v>
      </c>
      <c r="BG91" s="12">
        <f t="shared" si="83"/>
        <v>1</v>
      </c>
      <c r="BH91" s="6">
        <f t="shared" si="84"/>
        <v>0</v>
      </c>
      <c r="BI91" s="5">
        <f t="shared" si="85"/>
        <v>0</v>
      </c>
      <c r="BJ91" s="12">
        <f t="shared" si="98"/>
        <v>1518.0000000000009</v>
      </c>
      <c r="BK91" s="12">
        <f t="shared" si="86"/>
        <v>0</v>
      </c>
      <c r="BL91" s="6">
        <f t="shared" si="87"/>
        <v>0</v>
      </c>
    </row>
    <row r="92" spans="1:66">
      <c r="A92">
        <f t="shared" si="101"/>
        <v>1</v>
      </c>
      <c r="B92" s="2">
        <v>39612</v>
      </c>
      <c r="C92">
        <v>18</v>
      </c>
      <c r="D92">
        <v>135.47</v>
      </c>
      <c r="E92">
        <v>1</v>
      </c>
      <c r="F92">
        <v>135.65</v>
      </c>
      <c r="G92">
        <v>134.08000000000001</v>
      </c>
      <c r="H92">
        <v>135.97999999999999</v>
      </c>
      <c r="I92">
        <v>134.08000000000001</v>
      </c>
      <c r="J92">
        <v>137.02000000000001</v>
      </c>
      <c r="K92">
        <v>134.08000000000001</v>
      </c>
      <c r="L92">
        <v>1</v>
      </c>
      <c r="M92">
        <v>135.37</v>
      </c>
      <c r="N92">
        <f t="shared" si="60"/>
        <v>138.99999999999864</v>
      </c>
      <c r="O92">
        <f t="shared" si="61"/>
        <v>50.999999999999091</v>
      </c>
      <c r="P92">
        <f t="shared" si="62"/>
        <v>-155.00000000000114</v>
      </c>
      <c r="Q92" s="5">
        <f t="shared" si="88"/>
        <v>-54.999999999999091</v>
      </c>
      <c r="R92" s="12">
        <f t="shared" si="89"/>
        <v>1496.9999999999959</v>
      </c>
      <c r="S92" s="6">
        <f t="shared" si="11"/>
        <v>0</v>
      </c>
      <c r="T92" s="5">
        <f t="shared" si="55"/>
        <v>0</v>
      </c>
      <c r="U92" s="15">
        <f t="shared" si="90"/>
        <v>1704.9999999999973</v>
      </c>
      <c r="V92" s="12">
        <f t="shared" si="40"/>
        <v>0</v>
      </c>
      <c r="W92" s="6">
        <f t="shared" si="12"/>
        <v>0</v>
      </c>
      <c r="X92" s="5">
        <f t="shared" si="63"/>
        <v>1</v>
      </c>
      <c r="Y92" s="12">
        <f t="shared" si="64"/>
        <v>178.00000000000011</v>
      </c>
      <c r="Z92" s="12">
        <f t="shared" si="102"/>
        <v>-80.999999999999091</v>
      </c>
      <c r="AA92" s="12">
        <f t="shared" si="66"/>
        <v>-80.999999999999091</v>
      </c>
      <c r="AB92" s="12">
        <f t="shared" si="91"/>
        <v>1332.0000000000009</v>
      </c>
      <c r="AC92" s="6">
        <f t="shared" si="99"/>
        <v>0</v>
      </c>
      <c r="AD92" s="5">
        <f t="shared" si="67"/>
        <v>0</v>
      </c>
      <c r="AE92" s="12">
        <f t="shared" si="56"/>
        <v>0</v>
      </c>
      <c r="AF92" s="12">
        <f t="shared" si="92"/>
        <v>1506.000000000002</v>
      </c>
      <c r="AG92" s="12">
        <f t="shared" si="68"/>
        <v>0</v>
      </c>
      <c r="AH92" s="6">
        <f t="shared" si="69"/>
        <v>0</v>
      </c>
      <c r="AI92" s="5">
        <v>1</v>
      </c>
      <c r="AJ92" s="12">
        <f t="shared" si="70"/>
        <v>-80.999999999999091</v>
      </c>
      <c r="AK92" s="12">
        <f t="shared" si="71"/>
        <v>0</v>
      </c>
      <c r="AL92" s="12">
        <f t="shared" si="57"/>
        <v>1</v>
      </c>
      <c r="AM92" s="6">
        <f t="shared" si="93"/>
        <v>1167.0000000000014</v>
      </c>
      <c r="AN92" s="5">
        <f t="shared" si="72"/>
        <v>0</v>
      </c>
      <c r="AO92" s="12">
        <f t="shared" si="94"/>
        <v>1341.0000000000025</v>
      </c>
      <c r="AP92" s="12">
        <f t="shared" si="73"/>
        <v>0</v>
      </c>
      <c r="AQ92" s="6">
        <f t="shared" si="74"/>
        <v>0</v>
      </c>
      <c r="AR92" s="5">
        <v>0</v>
      </c>
      <c r="AS92" s="12">
        <f t="shared" si="58"/>
        <v>0</v>
      </c>
      <c r="AT92" s="12">
        <f t="shared" si="95"/>
        <v>1607.0000000000005</v>
      </c>
      <c r="AU92" s="12">
        <f t="shared" si="75"/>
        <v>0</v>
      </c>
      <c r="AV92" s="6">
        <f t="shared" si="76"/>
        <v>0</v>
      </c>
      <c r="AW92" s="5">
        <f t="shared" si="59"/>
        <v>0</v>
      </c>
      <c r="AX92" s="12">
        <f t="shared" si="96"/>
        <v>1991.9999999999964</v>
      </c>
      <c r="AY92" s="12">
        <f t="shared" si="77"/>
        <v>0</v>
      </c>
      <c r="AZ92" s="12">
        <f t="shared" si="78"/>
        <v>0</v>
      </c>
      <c r="BA92" s="5">
        <v>1</v>
      </c>
      <c r="BB92" s="12">
        <f t="shared" si="79"/>
        <v>0</v>
      </c>
      <c r="BC92" s="12">
        <f t="shared" si="80"/>
        <v>0</v>
      </c>
      <c r="BD92" s="6">
        <f t="shared" si="81"/>
        <v>0</v>
      </c>
      <c r="BE92" s="5">
        <f t="shared" si="82"/>
        <v>0</v>
      </c>
      <c r="BF92" s="12">
        <f t="shared" si="97"/>
        <v>1868.9999999999968</v>
      </c>
      <c r="BG92" s="12">
        <f t="shared" si="83"/>
        <v>0</v>
      </c>
      <c r="BH92" s="6">
        <f t="shared" si="84"/>
        <v>0</v>
      </c>
      <c r="BI92" s="5">
        <f t="shared" si="85"/>
        <v>0</v>
      </c>
      <c r="BJ92" s="12">
        <f t="shared" si="98"/>
        <v>1518.0000000000009</v>
      </c>
      <c r="BK92" s="12">
        <f t="shared" si="86"/>
        <v>0</v>
      </c>
      <c r="BL92" s="6">
        <f t="shared" si="87"/>
        <v>0</v>
      </c>
    </row>
    <row r="93" spans="1:66">
      <c r="A93">
        <f t="shared" si="101"/>
        <v>1</v>
      </c>
      <c r="B93" s="2">
        <v>39615</v>
      </c>
      <c r="C93">
        <v>9</v>
      </c>
      <c r="D93">
        <v>135.37</v>
      </c>
      <c r="E93">
        <v>0</v>
      </c>
      <c r="F93">
        <v>140.04</v>
      </c>
      <c r="G93">
        <v>140.04</v>
      </c>
      <c r="H93">
        <v>135.02000000000001</v>
      </c>
      <c r="I93">
        <v>140.04</v>
      </c>
      <c r="J93">
        <v>135.71</v>
      </c>
      <c r="K93">
        <v>133.59</v>
      </c>
      <c r="L93">
        <v>0</v>
      </c>
      <c r="M93">
        <v>134.36000000000001</v>
      </c>
      <c r="N93">
        <f t="shared" si="60"/>
        <v>466.99999999999875</v>
      </c>
      <c r="O93">
        <f t="shared" si="61"/>
        <v>34.999999999999432</v>
      </c>
      <c r="P93">
        <f t="shared" si="62"/>
        <v>-34.000000000000341</v>
      </c>
      <c r="Q93" s="5">
        <f t="shared" si="88"/>
        <v>196</v>
      </c>
      <c r="R93" s="12">
        <f t="shared" si="89"/>
        <v>1692.9999999999959</v>
      </c>
      <c r="S93" s="6">
        <f t="shared" si="11"/>
        <v>1</v>
      </c>
      <c r="T93" s="5">
        <f t="shared" si="55"/>
        <v>196</v>
      </c>
      <c r="U93" s="15">
        <f t="shared" si="90"/>
        <v>1900.9999999999973</v>
      </c>
      <c r="V93" s="12">
        <f t="shared" si="40"/>
        <v>1</v>
      </c>
      <c r="W93" s="6">
        <f t="shared" si="12"/>
        <v>1</v>
      </c>
      <c r="X93" s="5">
        <f t="shared" si="63"/>
        <v>1</v>
      </c>
      <c r="Y93" s="12">
        <f t="shared" si="64"/>
        <v>466.99999999999875</v>
      </c>
      <c r="Z93" s="12">
        <f t="shared" si="102"/>
        <v>156</v>
      </c>
      <c r="AA93" s="12">
        <f t="shared" si="66"/>
        <v>156</v>
      </c>
      <c r="AB93" s="12">
        <f t="shared" si="91"/>
        <v>1488.0000000000009</v>
      </c>
      <c r="AC93" s="6">
        <f t="shared" si="99"/>
        <v>1</v>
      </c>
      <c r="AD93" s="5">
        <f t="shared" si="67"/>
        <v>1</v>
      </c>
      <c r="AE93" s="12">
        <f t="shared" si="56"/>
        <v>156</v>
      </c>
      <c r="AF93" s="12">
        <f t="shared" si="92"/>
        <v>1662.000000000002</v>
      </c>
      <c r="AG93" s="12">
        <f t="shared" si="68"/>
        <v>1</v>
      </c>
      <c r="AH93" s="6">
        <f t="shared" si="69"/>
        <v>1</v>
      </c>
      <c r="AI93" s="5">
        <v>1</v>
      </c>
      <c r="AJ93" s="12">
        <f t="shared" si="70"/>
        <v>156</v>
      </c>
      <c r="AK93" s="12">
        <f t="shared" si="71"/>
        <v>1</v>
      </c>
      <c r="AL93" s="12">
        <f t="shared" si="57"/>
        <v>1</v>
      </c>
      <c r="AM93" s="6">
        <f t="shared" si="93"/>
        <v>1323.0000000000014</v>
      </c>
      <c r="AN93" s="5">
        <f t="shared" si="72"/>
        <v>156</v>
      </c>
      <c r="AO93" s="12">
        <f t="shared" si="94"/>
        <v>1497.0000000000025</v>
      </c>
      <c r="AP93" s="12">
        <f t="shared" si="73"/>
        <v>1</v>
      </c>
      <c r="AQ93" s="6">
        <f t="shared" si="74"/>
        <v>1</v>
      </c>
      <c r="AR93" s="5">
        <v>1</v>
      </c>
      <c r="AS93" s="12">
        <f t="shared" si="58"/>
        <v>156</v>
      </c>
      <c r="AT93" s="12">
        <f t="shared" si="95"/>
        <v>1763.0000000000005</v>
      </c>
      <c r="AU93" s="12">
        <f t="shared" si="75"/>
        <v>1</v>
      </c>
      <c r="AV93" s="6">
        <f t="shared" si="76"/>
        <v>1</v>
      </c>
      <c r="AW93" s="5">
        <f t="shared" si="59"/>
        <v>196</v>
      </c>
      <c r="AX93" s="12">
        <f t="shared" si="96"/>
        <v>2187.9999999999964</v>
      </c>
      <c r="AY93" s="12">
        <f t="shared" si="77"/>
        <v>1</v>
      </c>
      <c r="AZ93" s="12">
        <f t="shared" si="78"/>
        <v>1</v>
      </c>
      <c r="BA93" s="5">
        <v>0</v>
      </c>
      <c r="BB93" s="12">
        <f t="shared" si="79"/>
        <v>0</v>
      </c>
      <c r="BC93" s="12">
        <f t="shared" si="80"/>
        <v>0</v>
      </c>
      <c r="BD93" s="6">
        <f t="shared" si="81"/>
        <v>0</v>
      </c>
      <c r="BE93" s="5">
        <f t="shared" si="82"/>
        <v>196</v>
      </c>
      <c r="BF93" s="12">
        <f t="shared" si="97"/>
        <v>2064.9999999999968</v>
      </c>
      <c r="BG93" s="12">
        <f t="shared" si="83"/>
        <v>1</v>
      </c>
      <c r="BH93" s="6">
        <f t="shared" si="84"/>
        <v>1</v>
      </c>
      <c r="BI93" s="5">
        <f t="shared" si="85"/>
        <v>156</v>
      </c>
      <c r="BJ93" s="12">
        <f t="shared" si="98"/>
        <v>1674.0000000000009</v>
      </c>
      <c r="BK93" s="12">
        <f t="shared" si="86"/>
        <v>1</v>
      </c>
      <c r="BL93" s="6">
        <f t="shared" si="87"/>
        <v>1</v>
      </c>
    </row>
    <row r="94" spans="1:66" s="20" customFormat="1">
      <c r="A94" s="20">
        <f t="shared" si="101"/>
        <v>1</v>
      </c>
      <c r="B94" s="21">
        <v>39615</v>
      </c>
      <c r="C94" s="20">
        <v>17</v>
      </c>
      <c r="D94" s="20">
        <v>134.36000000000001</v>
      </c>
      <c r="E94" s="20">
        <v>1</v>
      </c>
      <c r="F94" s="20">
        <v>135.86000000000001</v>
      </c>
      <c r="G94" s="20">
        <v>131.74</v>
      </c>
      <c r="H94" s="20">
        <v>137.58000000000001</v>
      </c>
      <c r="I94" s="20">
        <v>131.74</v>
      </c>
      <c r="J94" s="20">
        <v>140.04</v>
      </c>
      <c r="K94" s="20">
        <v>134.15</v>
      </c>
      <c r="L94" s="20">
        <v>1</v>
      </c>
      <c r="M94" s="20">
        <v>135.74</v>
      </c>
      <c r="N94" s="20">
        <f t="shared" si="60"/>
        <v>262.00000000000045</v>
      </c>
      <c r="O94" s="20">
        <f t="shared" si="61"/>
        <v>321.99999999999989</v>
      </c>
      <c r="P94" s="20">
        <f t="shared" si="62"/>
        <v>-567.99999999999784</v>
      </c>
      <c r="Q94" s="22">
        <f t="shared" si="88"/>
        <v>196</v>
      </c>
      <c r="R94" s="23">
        <f t="shared" si="89"/>
        <v>1888.9999999999959</v>
      </c>
      <c r="S94" s="24">
        <f t="shared" si="11"/>
        <v>1</v>
      </c>
      <c r="T94" s="22">
        <f t="shared" si="55"/>
        <v>196</v>
      </c>
      <c r="U94" s="25">
        <f t="shared" si="90"/>
        <v>2096.9999999999973</v>
      </c>
      <c r="V94" s="23">
        <f t="shared" si="40"/>
        <v>1</v>
      </c>
      <c r="W94" s="24">
        <f t="shared" si="12"/>
        <v>1</v>
      </c>
      <c r="X94" s="5">
        <v>0</v>
      </c>
      <c r="Y94" s="12">
        <f t="shared" si="64"/>
        <v>155.00000000000114</v>
      </c>
      <c r="Z94" s="23">
        <f t="shared" si="102"/>
        <v>156</v>
      </c>
      <c r="AA94" s="23">
        <f t="shared" si="66"/>
        <v>0</v>
      </c>
      <c r="AB94" s="23">
        <f t="shared" si="91"/>
        <v>1488.0000000000009</v>
      </c>
      <c r="AC94" s="24">
        <f t="shared" si="99"/>
        <v>0</v>
      </c>
      <c r="AD94" s="22">
        <f t="shared" si="67"/>
        <v>1</v>
      </c>
      <c r="AE94" s="23">
        <f t="shared" si="56"/>
        <v>0</v>
      </c>
      <c r="AF94" s="23">
        <f t="shared" si="92"/>
        <v>1662.000000000002</v>
      </c>
      <c r="AG94" s="23">
        <f t="shared" si="68"/>
        <v>0</v>
      </c>
      <c r="AH94" s="24">
        <f t="shared" si="69"/>
        <v>0</v>
      </c>
      <c r="AI94" s="22">
        <v>1</v>
      </c>
      <c r="AJ94" s="23">
        <f t="shared" si="70"/>
        <v>0</v>
      </c>
      <c r="AK94" s="23">
        <f t="shared" si="71"/>
        <v>0</v>
      </c>
      <c r="AL94" s="23">
        <f t="shared" si="57"/>
        <v>0</v>
      </c>
      <c r="AM94" s="24">
        <f t="shared" si="93"/>
        <v>1323.0000000000014</v>
      </c>
      <c r="AN94" s="22">
        <f t="shared" si="72"/>
        <v>0</v>
      </c>
      <c r="AO94" s="23">
        <f t="shared" si="94"/>
        <v>1497.0000000000025</v>
      </c>
      <c r="AP94" s="23">
        <f t="shared" si="73"/>
        <v>0</v>
      </c>
      <c r="AQ94" s="24">
        <f t="shared" si="74"/>
        <v>0</v>
      </c>
      <c r="AR94" s="22">
        <v>0</v>
      </c>
      <c r="AS94" s="23">
        <f t="shared" si="58"/>
        <v>0</v>
      </c>
      <c r="AT94" s="23">
        <f t="shared" si="95"/>
        <v>1763.0000000000005</v>
      </c>
      <c r="AU94" s="23">
        <f t="shared" si="75"/>
        <v>0</v>
      </c>
      <c r="AV94" s="24">
        <f t="shared" si="76"/>
        <v>0</v>
      </c>
      <c r="AW94" s="22">
        <f t="shared" si="59"/>
        <v>0</v>
      </c>
      <c r="AX94" s="23">
        <f t="shared" si="96"/>
        <v>2187.9999999999964</v>
      </c>
      <c r="AY94" s="23">
        <f t="shared" si="77"/>
        <v>0</v>
      </c>
      <c r="AZ94" s="23">
        <f t="shared" si="78"/>
        <v>0</v>
      </c>
      <c r="BA94" s="22">
        <v>1</v>
      </c>
      <c r="BB94" s="23">
        <f t="shared" si="79"/>
        <v>0</v>
      </c>
      <c r="BC94" s="23">
        <f t="shared" si="80"/>
        <v>0</v>
      </c>
      <c r="BD94" s="24">
        <f t="shared" si="81"/>
        <v>0</v>
      </c>
      <c r="BE94" s="5">
        <f t="shared" si="82"/>
        <v>0</v>
      </c>
      <c r="BF94" s="12">
        <f t="shared" si="97"/>
        <v>2064.9999999999968</v>
      </c>
      <c r="BG94" s="12">
        <f t="shared" si="83"/>
        <v>0</v>
      </c>
      <c r="BH94" s="6">
        <f t="shared" si="84"/>
        <v>0</v>
      </c>
      <c r="BI94" s="5">
        <f t="shared" si="85"/>
        <v>0</v>
      </c>
      <c r="BJ94" s="12">
        <f t="shared" si="98"/>
        <v>1674.0000000000009</v>
      </c>
      <c r="BK94" s="12">
        <f t="shared" si="86"/>
        <v>0</v>
      </c>
      <c r="BL94" s="6">
        <f t="shared" si="87"/>
        <v>0</v>
      </c>
      <c r="BM94"/>
      <c r="BN94"/>
    </row>
    <row r="95" spans="1:66">
      <c r="A95">
        <f t="shared" si="101"/>
        <v>1</v>
      </c>
      <c r="B95" s="2">
        <v>39616</v>
      </c>
      <c r="C95">
        <v>7</v>
      </c>
      <c r="D95">
        <v>135.74</v>
      </c>
      <c r="E95">
        <v>0</v>
      </c>
      <c r="F95">
        <v>135.79</v>
      </c>
      <c r="G95">
        <v>135.79</v>
      </c>
      <c r="H95">
        <v>134.94</v>
      </c>
      <c r="I95">
        <v>135.79</v>
      </c>
      <c r="J95">
        <v>138.65</v>
      </c>
      <c r="K95">
        <v>134.19</v>
      </c>
      <c r="L95">
        <v>0</v>
      </c>
      <c r="M95">
        <v>134.21</v>
      </c>
      <c r="N95">
        <f t="shared" si="60"/>
        <v>4.9999999999982947</v>
      </c>
      <c r="O95">
        <f t="shared" si="61"/>
        <v>80.000000000001137</v>
      </c>
      <c r="P95">
        <f t="shared" si="62"/>
        <v>-290.99999999999966</v>
      </c>
      <c r="Q95" s="5">
        <f t="shared" si="88"/>
        <v>-84.000000000001137</v>
      </c>
      <c r="R95" s="12">
        <f t="shared" si="89"/>
        <v>1804.9999999999948</v>
      </c>
      <c r="S95" s="6">
        <f t="shared" si="11"/>
        <v>0</v>
      </c>
      <c r="T95" s="5">
        <f t="shared" si="55"/>
        <v>-84.000000000001137</v>
      </c>
      <c r="U95" s="15">
        <f t="shared" si="90"/>
        <v>2012.9999999999961</v>
      </c>
      <c r="V95" s="12">
        <f t="shared" si="40"/>
        <v>1</v>
      </c>
      <c r="W95" s="6">
        <f t="shared" si="12"/>
        <v>0</v>
      </c>
      <c r="X95" s="5">
        <f t="shared" si="63"/>
        <v>0</v>
      </c>
      <c r="Y95" s="12">
        <f t="shared" si="64"/>
        <v>4.9999999999982947</v>
      </c>
      <c r="Z95" s="12">
        <f t="shared" si="102"/>
        <v>0</v>
      </c>
      <c r="AA95" s="12">
        <f t="shared" si="66"/>
        <v>0</v>
      </c>
      <c r="AB95" s="12">
        <f t="shared" si="91"/>
        <v>1488.0000000000009</v>
      </c>
      <c r="AC95" s="6">
        <f t="shared" si="99"/>
        <v>0</v>
      </c>
      <c r="AD95" s="5">
        <f t="shared" si="67"/>
        <v>1</v>
      </c>
      <c r="AE95" s="12">
        <f t="shared" si="56"/>
        <v>0</v>
      </c>
      <c r="AF95" s="12">
        <f t="shared" si="92"/>
        <v>1662.000000000002</v>
      </c>
      <c r="AG95" s="12">
        <f t="shared" si="68"/>
        <v>0</v>
      </c>
      <c r="AH95" s="6">
        <f t="shared" si="69"/>
        <v>0</v>
      </c>
      <c r="AI95" s="5">
        <v>1</v>
      </c>
      <c r="AJ95" s="12">
        <f t="shared" si="70"/>
        <v>0</v>
      </c>
      <c r="AK95" s="12">
        <f t="shared" si="71"/>
        <v>0</v>
      </c>
      <c r="AL95" s="12">
        <f t="shared" si="57"/>
        <v>0</v>
      </c>
      <c r="AM95" s="6">
        <f t="shared" si="93"/>
        <v>1323.0000000000014</v>
      </c>
      <c r="AN95" s="5">
        <f t="shared" si="72"/>
        <v>0</v>
      </c>
      <c r="AO95" s="12">
        <f t="shared" si="94"/>
        <v>1497.0000000000025</v>
      </c>
      <c r="AP95" s="12">
        <f t="shared" si="73"/>
        <v>0</v>
      </c>
      <c r="AQ95" s="6">
        <f t="shared" si="74"/>
        <v>0</v>
      </c>
      <c r="AR95" s="5">
        <v>1</v>
      </c>
      <c r="AS95" s="12">
        <f t="shared" si="58"/>
        <v>0</v>
      </c>
      <c r="AT95" s="12">
        <f t="shared" si="95"/>
        <v>1763.0000000000005</v>
      </c>
      <c r="AU95" s="12">
        <f t="shared" si="75"/>
        <v>0</v>
      </c>
      <c r="AV95" s="6">
        <f t="shared" si="76"/>
        <v>0</v>
      </c>
      <c r="AW95" s="5">
        <f t="shared" si="59"/>
        <v>-84.000000000001137</v>
      </c>
      <c r="AX95" s="12">
        <f t="shared" si="96"/>
        <v>2103.9999999999955</v>
      </c>
      <c r="AY95" s="12">
        <f t="shared" si="77"/>
        <v>0</v>
      </c>
      <c r="AZ95" s="12">
        <f t="shared" si="78"/>
        <v>1</v>
      </c>
      <c r="BA95" s="5">
        <v>0</v>
      </c>
      <c r="BB95" s="12">
        <f t="shared" si="79"/>
        <v>0</v>
      </c>
      <c r="BC95" s="12">
        <f t="shared" si="80"/>
        <v>0</v>
      </c>
      <c r="BD95" s="6">
        <f t="shared" si="81"/>
        <v>0</v>
      </c>
      <c r="BE95" s="5">
        <f t="shared" si="82"/>
        <v>-84.000000000001137</v>
      </c>
      <c r="BF95" s="12">
        <f t="shared" si="97"/>
        <v>1980.9999999999957</v>
      </c>
      <c r="BG95" s="12">
        <f t="shared" si="83"/>
        <v>1</v>
      </c>
      <c r="BH95" s="6">
        <f t="shared" si="84"/>
        <v>0</v>
      </c>
      <c r="BI95" s="5">
        <f t="shared" si="85"/>
        <v>0</v>
      </c>
      <c r="BJ95" s="12">
        <f t="shared" si="98"/>
        <v>1674.0000000000009</v>
      </c>
      <c r="BK95" s="12">
        <f t="shared" si="86"/>
        <v>0</v>
      </c>
      <c r="BL95" s="6">
        <f t="shared" si="87"/>
        <v>0</v>
      </c>
    </row>
    <row r="96" spans="1:66">
      <c r="A96">
        <f t="shared" si="101"/>
        <v>1</v>
      </c>
      <c r="B96" s="2">
        <v>39616</v>
      </c>
      <c r="C96">
        <v>8</v>
      </c>
      <c r="D96">
        <v>134.21</v>
      </c>
      <c r="E96">
        <v>1</v>
      </c>
      <c r="F96">
        <v>135.79</v>
      </c>
      <c r="G96">
        <v>132.26</v>
      </c>
      <c r="H96">
        <v>135.79</v>
      </c>
      <c r="I96">
        <v>132.26</v>
      </c>
      <c r="J96">
        <v>138.55000000000001</v>
      </c>
      <c r="K96">
        <v>132.26</v>
      </c>
      <c r="L96">
        <v>1</v>
      </c>
      <c r="M96">
        <v>135.26</v>
      </c>
      <c r="N96">
        <f t="shared" si="60"/>
        <v>195.00000000000171</v>
      </c>
      <c r="O96">
        <f t="shared" si="61"/>
        <v>157.99999999999841</v>
      </c>
      <c r="P96">
        <f t="shared" si="62"/>
        <v>-434.00000000000034</v>
      </c>
      <c r="Q96" s="5">
        <f t="shared" si="88"/>
        <v>-161.99999999999841</v>
      </c>
      <c r="R96" s="12">
        <f t="shared" si="89"/>
        <v>1642.9999999999964</v>
      </c>
      <c r="S96" s="6">
        <f t="shared" si="11"/>
        <v>0</v>
      </c>
      <c r="T96" s="5">
        <f t="shared" si="55"/>
        <v>-161.99999999999841</v>
      </c>
      <c r="U96" s="15">
        <f t="shared" si="90"/>
        <v>1850.9999999999977</v>
      </c>
      <c r="V96" s="12">
        <f t="shared" si="40"/>
        <v>1</v>
      </c>
      <c r="W96" s="6">
        <f t="shared" si="12"/>
        <v>0</v>
      </c>
      <c r="X96" s="5">
        <f t="shared" si="63"/>
        <v>1</v>
      </c>
      <c r="Y96" s="12">
        <f t="shared" si="64"/>
        <v>109.00000000000034</v>
      </c>
      <c r="Z96" s="12">
        <f t="shared" si="102"/>
        <v>156</v>
      </c>
      <c r="AA96" s="12">
        <f t="shared" si="66"/>
        <v>156</v>
      </c>
      <c r="AB96" s="12">
        <f t="shared" si="91"/>
        <v>1644.0000000000009</v>
      </c>
      <c r="AC96" s="6">
        <f t="shared" si="99"/>
        <v>1</v>
      </c>
      <c r="AD96" s="5">
        <f t="shared" si="67"/>
        <v>1</v>
      </c>
      <c r="AE96" s="12">
        <f t="shared" si="56"/>
        <v>156</v>
      </c>
      <c r="AF96" s="12">
        <f t="shared" si="92"/>
        <v>1818.000000000002</v>
      </c>
      <c r="AG96" s="12">
        <f t="shared" si="68"/>
        <v>1</v>
      </c>
      <c r="AH96" s="6">
        <f t="shared" si="69"/>
        <v>1</v>
      </c>
      <c r="AI96" s="5">
        <v>1</v>
      </c>
      <c r="AJ96" s="12">
        <f t="shared" si="70"/>
        <v>156</v>
      </c>
      <c r="AK96" s="12">
        <f t="shared" si="71"/>
        <v>1</v>
      </c>
      <c r="AL96" s="12">
        <f t="shared" si="57"/>
        <v>1</v>
      </c>
      <c r="AM96" s="6">
        <f t="shared" si="93"/>
        <v>1479.0000000000014</v>
      </c>
      <c r="AN96" s="5">
        <f t="shared" si="72"/>
        <v>156</v>
      </c>
      <c r="AO96" s="12">
        <f t="shared" si="94"/>
        <v>1653.0000000000025</v>
      </c>
      <c r="AP96" s="12">
        <f t="shared" si="73"/>
        <v>1</v>
      </c>
      <c r="AQ96" s="6">
        <f t="shared" si="74"/>
        <v>1</v>
      </c>
      <c r="AR96" s="5">
        <v>0</v>
      </c>
      <c r="AS96" s="12">
        <f t="shared" si="58"/>
        <v>0</v>
      </c>
      <c r="AT96" s="12">
        <f t="shared" si="95"/>
        <v>1763.0000000000005</v>
      </c>
      <c r="AU96" s="12">
        <f t="shared" si="75"/>
        <v>0</v>
      </c>
      <c r="AV96" s="6">
        <f t="shared" si="76"/>
        <v>0</v>
      </c>
      <c r="AW96" s="5">
        <f t="shared" si="59"/>
        <v>0</v>
      </c>
      <c r="AX96" s="12">
        <f t="shared" si="96"/>
        <v>2103.9999999999955</v>
      </c>
      <c r="AY96" s="12">
        <f t="shared" si="77"/>
        <v>0</v>
      </c>
      <c r="AZ96" s="12">
        <f t="shared" si="78"/>
        <v>0</v>
      </c>
      <c r="BA96" s="5">
        <v>1</v>
      </c>
      <c r="BB96" s="12">
        <f t="shared" si="79"/>
        <v>0</v>
      </c>
      <c r="BC96" s="12">
        <f t="shared" si="80"/>
        <v>0</v>
      </c>
      <c r="BD96" s="6">
        <f t="shared" si="81"/>
        <v>0</v>
      </c>
      <c r="BE96" s="5">
        <f t="shared" si="82"/>
        <v>0</v>
      </c>
      <c r="BF96" s="12">
        <f t="shared" si="97"/>
        <v>1980.9999999999957</v>
      </c>
      <c r="BG96" s="12">
        <f t="shared" si="83"/>
        <v>0</v>
      </c>
      <c r="BH96" s="6">
        <f t="shared" si="84"/>
        <v>0</v>
      </c>
      <c r="BI96" s="5">
        <f t="shared" si="85"/>
        <v>0</v>
      </c>
      <c r="BJ96" s="12">
        <f t="shared" si="98"/>
        <v>1674.0000000000009</v>
      </c>
      <c r="BK96" s="12">
        <f t="shared" si="86"/>
        <v>0</v>
      </c>
      <c r="BL96" s="6">
        <f t="shared" si="87"/>
        <v>0</v>
      </c>
    </row>
    <row r="97" spans="1:66">
      <c r="A97">
        <f t="shared" si="101"/>
        <v>1</v>
      </c>
      <c r="B97" s="2">
        <v>39617</v>
      </c>
      <c r="C97">
        <v>10</v>
      </c>
      <c r="D97">
        <v>135.26</v>
      </c>
      <c r="E97">
        <v>0</v>
      </c>
      <c r="F97">
        <v>135.68</v>
      </c>
      <c r="G97">
        <v>135.68</v>
      </c>
      <c r="H97">
        <v>134.27000000000001</v>
      </c>
      <c r="I97">
        <v>135.68</v>
      </c>
      <c r="J97">
        <v>132.5</v>
      </c>
      <c r="K97">
        <v>134.16999999999999</v>
      </c>
      <c r="L97">
        <v>0</v>
      </c>
      <c r="M97">
        <v>134.57</v>
      </c>
      <c r="N97">
        <f t="shared" si="60"/>
        <v>42.000000000001592</v>
      </c>
      <c r="O97">
        <f t="shared" si="61"/>
        <v>98.999999999998067</v>
      </c>
      <c r="P97">
        <f t="shared" si="62"/>
        <v>275.99999999999909</v>
      </c>
      <c r="Q97" s="5">
        <f t="shared" si="88"/>
        <v>-102.99999999999807</v>
      </c>
      <c r="R97" s="12">
        <f t="shared" si="89"/>
        <v>1539.9999999999982</v>
      </c>
      <c r="S97" s="6">
        <f t="shared" si="11"/>
        <v>0</v>
      </c>
      <c r="T97" s="5">
        <f t="shared" si="55"/>
        <v>-102.99999999999807</v>
      </c>
      <c r="U97" s="15">
        <f t="shared" si="90"/>
        <v>1747.9999999999995</v>
      </c>
      <c r="V97" s="12">
        <f t="shared" si="40"/>
        <v>1</v>
      </c>
      <c r="W97" s="6">
        <f t="shared" si="12"/>
        <v>0</v>
      </c>
      <c r="X97" s="5">
        <f t="shared" si="63"/>
        <v>1</v>
      </c>
      <c r="Y97" s="12">
        <f t="shared" si="64"/>
        <v>42.000000000001592</v>
      </c>
      <c r="Z97" s="12">
        <f t="shared" si="102"/>
        <v>-128.99999999999807</v>
      </c>
      <c r="AA97" s="12">
        <f t="shared" si="66"/>
        <v>-128.99999999999807</v>
      </c>
      <c r="AB97" s="12">
        <f t="shared" si="91"/>
        <v>1515.0000000000027</v>
      </c>
      <c r="AC97" s="6">
        <f t="shared" si="99"/>
        <v>0</v>
      </c>
      <c r="AD97" s="5">
        <f t="shared" si="67"/>
        <v>1</v>
      </c>
      <c r="AE97" s="12">
        <f t="shared" si="56"/>
        <v>-128.99999999999807</v>
      </c>
      <c r="AF97" s="12">
        <f t="shared" si="92"/>
        <v>1689.0000000000041</v>
      </c>
      <c r="AG97" s="12">
        <f t="shared" si="68"/>
        <v>1</v>
      </c>
      <c r="AH97" s="6">
        <f t="shared" si="69"/>
        <v>0</v>
      </c>
      <c r="AI97" s="5">
        <v>1</v>
      </c>
      <c r="AJ97" s="12">
        <f t="shared" si="70"/>
        <v>-128.99999999999807</v>
      </c>
      <c r="AK97" s="12">
        <f t="shared" si="71"/>
        <v>0</v>
      </c>
      <c r="AL97" s="12">
        <f t="shared" si="57"/>
        <v>1</v>
      </c>
      <c r="AM97" s="6">
        <f t="shared" si="93"/>
        <v>1350.0000000000032</v>
      </c>
      <c r="AN97" s="5">
        <f t="shared" si="72"/>
        <v>-128.99999999999807</v>
      </c>
      <c r="AO97" s="12">
        <f t="shared" si="94"/>
        <v>1524.0000000000045</v>
      </c>
      <c r="AP97" s="12">
        <f t="shared" si="73"/>
        <v>1</v>
      </c>
      <c r="AQ97" s="6">
        <f t="shared" si="74"/>
        <v>0</v>
      </c>
      <c r="AR97" s="5">
        <v>1</v>
      </c>
      <c r="AS97" s="12">
        <f t="shared" si="58"/>
        <v>-128.99999999999807</v>
      </c>
      <c r="AT97" s="12">
        <f t="shared" si="95"/>
        <v>1634.0000000000023</v>
      </c>
      <c r="AU97" s="12">
        <f t="shared" si="75"/>
        <v>0</v>
      </c>
      <c r="AV97" s="6">
        <f t="shared" si="76"/>
        <v>1</v>
      </c>
      <c r="AW97" s="5">
        <f t="shared" si="59"/>
        <v>-102.99999999999807</v>
      </c>
      <c r="AX97" s="12">
        <f t="shared" si="96"/>
        <v>2000.9999999999973</v>
      </c>
      <c r="AY97" s="12">
        <f t="shared" si="77"/>
        <v>0</v>
      </c>
      <c r="AZ97" s="12">
        <f t="shared" si="78"/>
        <v>1</v>
      </c>
      <c r="BA97" s="5">
        <v>1</v>
      </c>
      <c r="BB97" s="12">
        <f t="shared" si="79"/>
        <v>-102.99999999999807</v>
      </c>
      <c r="BC97" s="12">
        <f t="shared" si="80"/>
        <v>1</v>
      </c>
      <c r="BD97" s="6">
        <f t="shared" si="81"/>
        <v>0</v>
      </c>
      <c r="BE97" s="5">
        <f t="shared" si="82"/>
        <v>-102.99999999999807</v>
      </c>
      <c r="BF97" s="12">
        <f t="shared" si="97"/>
        <v>1877.9999999999977</v>
      </c>
      <c r="BG97" s="12">
        <f t="shared" si="83"/>
        <v>1</v>
      </c>
      <c r="BH97" s="6">
        <f t="shared" si="84"/>
        <v>0</v>
      </c>
      <c r="BI97" s="5">
        <f t="shared" si="85"/>
        <v>-128.99999999999807</v>
      </c>
      <c r="BJ97" s="12">
        <f t="shared" si="98"/>
        <v>1545.0000000000027</v>
      </c>
      <c r="BK97" s="12">
        <f t="shared" si="86"/>
        <v>1</v>
      </c>
      <c r="BL97" s="6">
        <f t="shared" si="87"/>
        <v>0</v>
      </c>
    </row>
    <row r="98" spans="1:66">
      <c r="A98">
        <f t="shared" si="101"/>
        <v>1</v>
      </c>
      <c r="B98" s="2">
        <v>39617</v>
      </c>
      <c r="C98">
        <v>13</v>
      </c>
      <c r="D98">
        <v>134.57</v>
      </c>
      <c r="E98">
        <v>1</v>
      </c>
      <c r="F98">
        <v>136.41</v>
      </c>
      <c r="G98">
        <v>132.36000000000001</v>
      </c>
      <c r="H98">
        <v>135.56</v>
      </c>
      <c r="I98">
        <v>132.36000000000001</v>
      </c>
      <c r="J98">
        <v>133.05000000000001</v>
      </c>
      <c r="K98">
        <v>132.36000000000001</v>
      </c>
      <c r="L98">
        <v>1</v>
      </c>
      <c r="M98">
        <v>135.94</v>
      </c>
      <c r="N98">
        <f t="shared" si="60"/>
        <v>220.99999999999795</v>
      </c>
      <c r="O98">
        <f t="shared" si="61"/>
        <v>99.000000000000909</v>
      </c>
      <c r="P98">
        <f t="shared" si="62"/>
        <v>151.99999999999818</v>
      </c>
      <c r="Q98" s="5">
        <f t="shared" si="88"/>
        <v>196</v>
      </c>
      <c r="R98" s="12">
        <f t="shared" si="89"/>
        <v>1735.9999999999982</v>
      </c>
      <c r="S98" s="6">
        <f t="shared" si="11"/>
        <v>1</v>
      </c>
      <c r="T98" s="5">
        <f t="shared" si="55"/>
        <v>196</v>
      </c>
      <c r="U98" s="15">
        <f t="shared" si="90"/>
        <v>1943.9999999999995</v>
      </c>
      <c r="V98" s="12">
        <f t="shared" si="40"/>
        <v>1</v>
      </c>
      <c r="W98" s="6">
        <f t="shared" si="12"/>
        <v>1</v>
      </c>
      <c r="X98" s="5">
        <f t="shared" si="63"/>
        <v>1</v>
      </c>
      <c r="Y98" s="12">
        <f t="shared" si="64"/>
        <v>190.99999999999966</v>
      </c>
      <c r="Z98" s="12">
        <f t="shared" ref="Z98:Z106" si="103">IF(N98&gt;=($Z$4+$AA$4),$AA$4-$M$3,IF(N98&gt;=$Z$4,-$Z$4-O98,0))</f>
        <v>156</v>
      </c>
      <c r="AA98" s="12">
        <f t="shared" si="66"/>
        <v>156</v>
      </c>
      <c r="AB98" s="12">
        <f t="shared" si="91"/>
        <v>1671.0000000000027</v>
      </c>
      <c r="AC98" s="6">
        <f t="shared" si="99"/>
        <v>1</v>
      </c>
      <c r="AD98" s="5">
        <f t="shared" si="67"/>
        <v>1</v>
      </c>
      <c r="AE98" s="12">
        <f t="shared" si="56"/>
        <v>156</v>
      </c>
      <c r="AF98" s="12">
        <f t="shared" si="92"/>
        <v>1845.0000000000041</v>
      </c>
      <c r="AG98" s="12">
        <f t="shared" si="68"/>
        <v>1</v>
      </c>
      <c r="AH98" s="6">
        <f t="shared" si="69"/>
        <v>1</v>
      </c>
      <c r="AI98" s="5">
        <v>0</v>
      </c>
      <c r="AJ98" s="12">
        <f t="shared" si="70"/>
        <v>0</v>
      </c>
      <c r="AK98" s="12">
        <f t="shared" si="71"/>
        <v>0</v>
      </c>
      <c r="AL98" s="12">
        <f t="shared" si="57"/>
        <v>0</v>
      </c>
      <c r="AM98" s="6">
        <f t="shared" si="93"/>
        <v>1350.0000000000032</v>
      </c>
      <c r="AN98" s="5">
        <f t="shared" si="72"/>
        <v>0</v>
      </c>
      <c r="AO98" s="12">
        <f t="shared" si="94"/>
        <v>1524.0000000000045</v>
      </c>
      <c r="AP98" s="12">
        <f t="shared" si="73"/>
        <v>0</v>
      </c>
      <c r="AQ98" s="6">
        <f t="shared" si="74"/>
        <v>0</v>
      </c>
      <c r="AR98" s="5">
        <v>0</v>
      </c>
      <c r="AS98" s="12">
        <f t="shared" si="58"/>
        <v>0</v>
      </c>
      <c r="AT98" s="12">
        <f t="shared" si="95"/>
        <v>1634.0000000000023</v>
      </c>
      <c r="AU98" s="12">
        <f t="shared" si="75"/>
        <v>0</v>
      </c>
      <c r="AV98" s="6">
        <f t="shared" si="76"/>
        <v>0</v>
      </c>
      <c r="AW98" s="5">
        <f t="shared" si="59"/>
        <v>0</v>
      </c>
      <c r="AX98" s="12">
        <f t="shared" si="96"/>
        <v>2000.9999999999973</v>
      </c>
      <c r="AY98" s="12">
        <f t="shared" si="77"/>
        <v>0</v>
      </c>
      <c r="AZ98" s="12">
        <f t="shared" si="78"/>
        <v>0</v>
      </c>
      <c r="BA98" s="5">
        <v>0</v>
      </c>
      <c r="BB98" s="12">
        <f t="shared" si="79"/>
        <v>0</v>
      </c>
      <c r="BC98" s="12">
        <f t="shared" si="80"/>
        <v>0</v>
      </c>
      <c r="BD98" s="6">
        <f t="shared" si="81"/>
        <v>0</v>
      </c>
      <c r="BE98" s="5">
        <f t="shared" si="82"/>
        <v>0</v>
      </c>
      <c r="BF98" s="12">
        <f t="shared" si="97"/>
        <v>1877.9999999999977</v>
      </c>
      <c r="BG98" s="12">
        <f t="shared" si="83"/>
        <v>0</v>
      </c>
      <c r="BH98" s="6">
        <f t="shared" si="84"/>
        <v>0</v>
      </c>
      <c r="BI98" s="5">
        <f t="shared" si="85"/>
        <v>0</v>
      </c>
      <c r="BJ98" s="12">
        <f t="shared" si="98"/>
        <v>1545.0000000000027</v>
      </c>
      <c r="BK98" s="12">
        <f t="shared" si="86"/>
        <v>0</v>
      </c>
      <c r="BL98" s="6">
        <f t="shared" si="87"/>
        <v>0</v>
      </c>
    </row>
    <row r="99" spans="1:66">
      <c r="A99">
        <f t="shared" si="101"/>
        <v>1</v>
      </c>
      <c r="B99" s="2">
        <v>39617</v>
      </c>
      <c r="C99">
        <v>17</v>
      </c>
      <c r="D99">
        <v>135.94</v>
      </c>
      <c r="E99">
        <v>0</v>
      </c>
      <c r="F99">
        <v>138.32</v>
      </c>
      <c r="G99">
        <v>138.32</v>
      </c>
      <c r="H99">
        <v>133.65</v>
      </c>
      <c r="I99">
        <v>138.32</v>
      </c>
      <c r="J99">
        <v>132.36000000000001</v>
      </c>
      <c r="K99">
        <v>134.03</v>
      </c>
      <c r="L99">
        <v>0</v>
      </c>
      <c r="M99">
        <v>134.66999999999999</v>
      </c>
      <c r="N99">
        <f t="shared" si="60"/>
        <v>237.99999999999955</v>
      </c>
      <c r="O99">
        <f t="shared" si="61"/>
        <v>228.9999999999992</v>
      </c>
      <c r="P99">
        <f t="shared" si="62"/>
        <v>357.99999999999841</v>
      </c>
      <c r="Q99" s="5">
        <f t="shared" si="88"/>
        <v>196</v>
      </c>
      <c r="R99" s="12">
        <f t="shared" si="89"/>
        <v>1931.9999999999982</v>
      </c>
      <c r="S99" s="6">
        <f t="shared" si="11"/>
        <v>1</v>
      </c>
      <c r="T99" s="5">
        <f t="shared" si="55"/>
        <v>196</v>
      </c>
      <c r="U99" s="15">
        <f t="shared" si="90"/>
        <v>2139.9999999999995</v>
      </c>
      <c r="V99" s="12">
        <f t="shared" si="40"/>
        <v>1</v>
      </c>
      <c r="W99" s="6">
        <f t="shared" si="12"/>
        <v>1</v>
      </c>
      <c r="X99" s="5">
        <f t="shared" si="63"/>
        <v>1</v>
      </c>
      <c r="Y99" s="12">
        <f t="shared" si="64"/>
        <v>237.99999999999955</v>
      </c>
      <c r="Z99" s="12">
        <f t="shared" si="103"/>
        <v>156</v>
      </c>
      <c r="AA99" s="12">
        <f t="shared" si="66"/>
        <v>156</v>
      </c>
      <c r="AB99" s="12">
        <f t="shared" si="91"/>
        <v>1827.0000000000027</v>
      </c>
      <c r="AC99" s="6">
        <f t="shared" si="99"/>
        <v>1</v>
      </c>
      <c r="AD99" s="5">
        <f t="shared" si="67"/>
        <v>1</v>
      </c>
      <c r="AE99" s="12">
        <f t="shared" si="56"/>
        <v>156</v>
      </c>
      <c r="AF99" s="12">
        <f t="shared" si="92"/>
        <v>2001.0000000000041</v>
      </c>
      <c r="AG99" s="12">
        <f t="shared" si="68"/>
        <v>1</v>
      </c>
      <c r="AH99" s="6">
        <f t="shared" si="69"/>
        <v>1</v>
      </c>
      <c r="AI99" s="5">
        <v>1</v>
      </c>
      <c r="AJ99" s="12">
        <f t="shared" si="70"/>
        <v>156</v>
      </c>
      <c r="AK99" s="12">
        <f t="shared" si="71"/>
        <v>1</v>
      </c>
      <c r="AL99" s="12">
        <f t="shared" si="57"/>
        <v>1</v>
      </c>
      <c r="AM99" s="6">
        <f t="shared" si="93"/>
        <v>1506.0000000000032</v>
      </c>
      <c r="AN99" s="5">
        <f t="shared" si="72"/>
        <v>156</v>
      </c>
      <c r="AO99" s="12">
        <f t="shared" si="94"/>
        <v>1680.0000000000045</v>
      </c>
      <c r="AP99" s="12">
        <f t="shared" si="73"/>
        <v>1</v>
      </c>
      <c r="AQ99" s="6">
        <f t="shared" si="74"/>
        <v>1</v>
      </c>
      <c r="AR99" s="5">
        <v>1</v>
      </c>
      <c r="AS99" s="12">
        <f t="shared" si="58"/>
        <v>156</v>
      </c>
      <c r="AT99" s="12">
        <f t="shared" si="95"/>
        <v>1790.0000000000023</v>
      </c>
      <c r="AU99" s="12">
        <f t="shared" si="75"/>
        <v>1</v>
      </c>
      <c r="AV99" s="6">
        <f t="shared" si="76"/>
        <v>1</v>
      </c>
      <c r="AW99" s="5">
        <f t="shared" si="59"/>
        <v>196</v>
      </c>
      <c r="AX99" s="12">
        <f t="shared" si="96"/>
        <v>2196.9999999999973</v>
      </c>
      <c r="AY99" s="12">
        <f t="shared" si="77"/>
        <v>1</v>
      </c>
      <c r="AZ99" s="12">
        <f t="shared" si="78"/>
        <v>1</v>
      </c>
      <c r="BA99" s="5">
        <v>1</v>
      </c>
      <c r="BB99" s="12">
        <f t="shared" si="79"/>
        <v>196</v>
      </c>
      <c r="BC99" s="12">
        <f t="shared" si="80"/>
        <v>1</v>
      </c>
      <c r="BD99" s="6">
        <f t="shared" si="81"/>
        <v>1</v>
      </c>
      <c r="BE99" s="5">
        <f t="shared" si="82"/>
        <v>196</v>
      </c>
      <c r="BF99" s="12">
        <f t="shared" si="97"/>
        <v>2073.9999999999977</v>
      </c>
      <c r="BG99" s="12">
        <f t="shared" si="83"/>
        <v>1</v>
      </c>
      <c r="BH99" s="6">
        <f t="shared" si="84"/>
        <v>1</v>
      </c>
      <c r="BI99" s="5">
        <f t="shared" si="85"/>
        <v>156</v>
      </c>
      <c r="BJ99" s="12">
        <f t="shared" si="98"/>
        <v>1701.0000000000027</v>
      </c>
      <c r="BK99" s="12">
        <f t="shared" si="86"/>
        <v>1</v>
      </c>
      <c r="BL99" s="6">
        <f t="shared" si="87"/>
        <v>1</v>
      </c>
    </row>
    <row r="100" spans="1:66">
      <c r="A100">
        <f t="shared" si="101"/>
        <v>1</v>
      </c>
      <c r="B100" s="2">
        <v>39618</v>
      </c>
      <c r="C100">
        <v>13</v>
      </c>
      <c r="D100">
        <v>134.66999999999999</v>
      </c>
      <c r="E100">
        <v>1</v>
      </c>
      <c r="F100">
        <v>135.86000000000001</v>
      </c>
      <c r="G100">
        <v>131.74</v>
      </c>
      <c r="H100">
        <v>138.32</v>
      </c>
      <c r="I100">
        <v>131.74</v>
      </c>
      <c r="J100">
        <v>137.62</v>
      </c>
      <c r="K100">
        <v>131.74</v>
      </c>
      <c r="L100">
        <v>1</v>
      </c>
      <c r="M100">
        <v>134.9</v>
      </c>
      <c r="N100">
        <f t="shared" si="60"/>
        <v>292.99999999999784</v>
      </c>
      <c r="O100">
        <f t="shared" si="61"/>
        <v>365.00000000000057</v>
      </c>
      <c r="P100">
        <f t="shared" si="62"/>
        <v>-295.00000000000171</v>
      </c>
      <c r="Q100" s="5">
        <f t="shared" si="88"/>
        <v>196</v>
      </c>
      <c r="R100" s="12">
        <f t="shared" si="89"/>
        <v>2127.9999999999982</v>
      </c>
      <c r="S100" s="6">
        <f t="shared" si="11"/>
        <v>1</v>
      </c>
      <c r="T100" s="5">
        <f t="shared" si="55"/>
        <v>196</v>
      </c>
      <c r="U100" s="15">
        <f t="shared" si="90"/>
        <v>2335.9999999999995</v>
      </c>
      <c r="V100" s="12">
        <f t="shared" si="40"/>
        <v>1</v>
      </c>
      <c r="W100" s="6">
        <f t="shared" si="12"/>
        <v>1</v>
      </c>
      <c r="X100" s="5">
        <f t="shared" si="63"/>
        <v>1</v>
      </c>
      <c r="Y100" s="12">
        <f t="shared" si="64"/>
        <v>71.000000000000796</v>
      </c>
      <c r="Z100" s="12">
        <f t="shared" si="103"/>
        <v>156</v>
      </c>
      <c r="AA100" s="12">
        <f t="shared" si="66"/>
        <v>156</v>
      </c>
      <c r="AB100" s="12">
        <f t="shared" si="91"/>
        <v>1983.0000000000027</v>
      </c>
      <c r="AC100" s="6">
        <f t="shared" si="99"/>
        <v>1</v>
      </c>
      <c r="AD100" s="5">
        <f t="shared" si="67"/>
        <v>1</v>
      </c>
      <c r="AE100" s="12">
        <f t="shared" si="56"/>
        <v>156</v>
      </c>
      <c r="AF100" s="12">
        <f t="shared" si="92"/>
        <v>2157.0000000000041</v>
      </c>
      <c r="AG100" s="12">
        <f t="shared" si="68"/>
        <v>1</v>
      </c>
      <c r="AH100" s="6">
        <f t="shared" si="69"/>
        <v>1</v>
      </c>
      <c r="AI100" s="5">
        <v>1</v>
      </c>
      <c r="AJ100" s="12">
        <f t="shared" si="70"/>
        <v>156</v>
      </c>
      <c r="AK100" s="12">
        <f t="shared" si="71"/>
        <v>1</v>
      </c>
      <c r="AL100" s="12">
        <f t="shared" si="57"/>
        <v>1</v>
      </c>
      <c r="AM100" s="6">
        <f t="shared" si="93"/>
        <v>1662.0000000000032</v>
      </c>
      <c r="AN100" s="5">
        <f t="shared" si="72"/>
        <v>156</v>
      </c>
      <c r="AO100" s="12">
        <f t="shared" si="94"/>
        <v>1836.0000000000045</v>
      </c>
      <c r="AP100" s="12">
        <f t="shared" si="73"/>
        <v>1</v>
      </c>
      <c r="AQ100" s="6">
        <f t="shared" si="74"/>
        <v>1</v>
      </c>
      <c r="AR100" s="5">
        <v>0</v>
      </c>
      <c r="AS100" s="12">
        <f t="shared" si="58"/>
        <v>0</v>
      </c>
      <c r="AT100" s="12">
        <f t="shared" si="95"/>
        <v>1790.0000000000023</v>
      </c>
      <c r="AU100" s="12">
        <f t="shared" si="75"/>
        <v>0</v>
      </c>
      <c r="AV100" s="6">
        <f t="shared" si="76"/>
        <v>0</v>
      </c>
      <c r="AW100" s="5">
        <f t="shared" si="59"/>
        <v>0</v>
      </c>
      <c r="AX100" s="12">
        <f t="shared" si="96"/>
        <v>2196.9999999999973</v>
      </c>
      <c r="AY100" s="12">
        <f t="shared" si="77"/>
        <v>0</v>
      </c>
      <c r="AZ100" s="12">
        <f t="shared" si="78"/>
        <v>0</v>
      </c>
      <c r="BA100" s="5">
        <v>1</v>
      </c>
      <c r="BB100" s="12">
        <f t="shared" si="79"/>
        <v>0</v>
      </c>
      <c r="BC100" s="12">
        <f t="shared" si="80"/>
        <v>0</v>
      </c>
      <c r="BD100" s="6">
        <f t="shared" si="81"/>
        <v>0</v>
      </c>
      <c r="BE100" s="5">
        <f t="shared" si="82"/>
        <v>0</v>
      </c>
      <c r="BF100" s="12">
        <f t="shared" si="97"/>
        <v>2073.9999999999977</v>
      </c>
      <c r="BG100" s="12">
        <f t="shared" si="83"/>
        <v>0</v>
      </c>
      <c r="BH100" s="6">
        <f t="shared" si="84"/>
        <v>0</v>
      </c>
      <c r="BI100" s="5">
        <f t="shared" si="85"/>
        <v>0</v>
      </c>
      <c r="BJ100" s="12">
        <f t="shared" si="98"/>
        <v>1701.0000000000027</v>
      </c>
      <c r="BK100" s="12">
        <f t="shared" si="86"/>
        <v>0</v>
      </c>
      <c r="BL100" s="6">
        <f t="shared" si="87"/>
        <v>0</v>
      </c>
    </row>
    <row r="101" spans="1:66">
      <c r="A101">
        <f t="shared" si="101"/>
        <v>1</v>
      </c>
      <c r="B101" s="2">
        <v>39619</v>
      </c>
      <c r="C101">
        <v>11</v>
      </c>
      <c r="D101">
        <v>134.9</v>
      </c>
      <c r="E101">
        <v>0</v>
      </c>
      <c r="F101">
        <v>137.44</v>
      </c>
      <c r="G101">
        <v>138.65</v>
      </c>
      <c r="H101">
        <v>133.83000000000001</v>
      </c>
      <c r="I101">
        <v>138.65</v>
      </c>
      <c r="J101">
        <v>132.21</v>
      </c>
      <c r="K101">
        <v>134.19</v>
      </c>
      <c r="L101">
        <v>0</v>
      </c>
      <c r="M101">
        <v>134.52000000000001</v>
      </c>
      <c r="N101">
        <f t="shared" si="60"/>
        <v>375</v>
      </c>
      <c r="O101">
        <f t="shared" si="61"/>
        <v>106.99999999999932</v>
      </c>
      <c r="P101">
        <f t="shared" si="62"/>
        <v>268.99999999999977</v>
      </c>
      <c r="Q101" s="5">
        <f t="shared" si="88"/>
        <v>196</v>
      </c>
      <c r="R101" s="12">
        <f t="shared" si="89"/>
        <v>2323.9999999999982</v>
      </c>
      <c r="S101" s="6">
        <f t="shared" si="11"/>
        <v>1</v>
      </c>
      <c r="T101" s="5">
        <f t="shared" si="55"/>
        <v>196</v>
      </c>
      <c r="U101" s="15">
        <f t="shared" si="90"/>
        <v>2531.9999999999995</v>
      </c>
      <c r="V101" s="12">
        <f t="shared" si="40"/>
        <v>1</v>
      </c>
      <c r="W101" s="6">
        <f t="shared" si="12"/>
        <v>1</v>
      </c>
      <c r="X101" s="5">
        <f t="shared" si="63"/>
        <v>1</v>
      </c>
      <c r="Y101" s="12">
        <f t="shared" si="64"/>
        <v>253.9999999999992</v>
      </c>
      <c r="Z101" s="12">
        <f t="shared" si="103"/>
        <v>156</v>
      </c>
      <c r="AA101" s="12">
        <f t="shared" si="66"/>
        <v>156</v>
      </c>
      <c r="AB101" s="12">
        <f t="shared" si="91"/>
        <v>2139.0000000000027</v>
      </c>
      <c r="AC101" s="6">
        <f t="shared" si="99"/>
        <v>1</v>
      </c>
      <c r="AD101" s="5">
        <f t="shared" si="67"/>
        <v>1</v>
      </c>
      <c r="AE101" s="12">
        <f t="shared" si="56"/>
        <v>156</v>
      </c>
      <c r="AF101" s="12">
        <f t="shared" si="92"/>
        <v>2313.0000000000041</v>
      </c>
      <c r="AG101" s="12">
        <f t="shared" si="68"/>
        <v>1</v>
      </c>
      <c r="AH101" s="6">
        <f t="shared" si="69"/>
        <v>1</v>
      </c>
      <c r="AI101" s="5">
        <v>1</v>
      </c>
      <c r="AJ101" s="12">
        <f t="shared" si="70"/>
        <v>156</v>
      </c>
      <c r="AK101" s="12">
        <f t="shared" si="71"/>
        <v>1</v>
      </c>
      <c r="AL101" s="12">
        <f t="shared" si="57"/>
        <v>1</v>
      </c>
      <c r="AM101" s="6">
        <f t="shared" si="93"/>
        <v>1818.0000000000032</v>
      </c>
      <c r="AN101" s="5">
        <f t="shared" si="72"/>
        <v>156</v>
      </c>
      <c r="AO101" s="12">
        <f t="shared" si="94"/>
        <v>1992.0000000000045</v>
      </c>
      <c r="AP101" s="12">
        <f t="shared" si="73"/>
        <v>1</v>
      </c>
      <c r="AQ101" s="6">
        <f t="shared" si="74"/>
        <v>1</v>
      </c>
      <c r="AR101" s="5">
        <v>1</v>
      </c>
      <c r="AS101" s="12">
        <f t="shared" si="58"/>
        <v>156</v>
      </c>
      <c r="AT101" s="12">
        <f t="shared" si="95"/>
        <v>1946.0000000000023</v>
      </c>
      <c r="AU101" s="12">
        <f t="shared" si="75"/>
        <v>1</v>
      </c>
      <c r="AV101" s="6">
        <f t="shared" si="76"/>
        <v>1</v>
      </c>
      <c r="AW101" s="5">
        <f t="shared" si="59"/>
        <v>196</v>
      </c>
      <c r="AX101" s="12">
        <f t="shared" si="96"/>
        <v>2392.9999999999973</v>
      </c>
      <c r="AY101" s="12">
        <f t="shared" si="77"/>
        <v>1</v>
      </c>
      <c r="AZ101" s="12">
        <f t="shared" si="78"/>
        <v>1</v>
      </c>
      <c r="BA101" s="5">
        <v>0</v>
      </c>
      <c r="BB101" s="12">
        <f t="shared" si="79"/>
        <v>0</v>
      </c>
      <c r="BC101" s="12">
        <f t="shared" si="80"/>
        <v>0</v>
      </c>
      <c r="BD101" s="6">
        <f t="shared" si="81"/>
        <v>0</v>
      </c>
      <c r="BE101" s="5">
        <f t="shared" si="82"/>
        <v>196</v>
      </c>
      <c r="BF101" s="12">
        <f t="shared" si="97"/>
        <v>2269.9999999999977</v>
      </c>
      <c r="BG101" s="12">
        <f t="shared" si="83"/>
        <v>1</v>
      </c>
      <c r="BH101" s="6">
        <f t="shared" si="84"/>
        <v>1</v>
      </c>
      <c r="BI101" s="5">
        <f t="shared" si="85"/>
        <v>156</v>
      </c>
      <c r="BJ101" s="12">
        <f t="shared" si="98"/>
        <v>1857.0000000000027</v>
      </c>
      <c r="BK101" s="12">
        <f t="shared" si="86"/>
        <v>1</v>
      </c>
      <c r="BL101" s="6">
        <f t="shared" si="87"/>
        <v>1</v>
      </c>
    </row>
    <row r="102" spans="1:66">
      <c r="A102">
        <f t="shared" si="101"/>
        <v>1</v>
      </c>
      <c r="B102" s="2">
        <v>39619</v>
      </c>
      <c r="C102">
        <v>17</v>
      </c>
      <c r="D102">
        <v>134.52000000000001</v>
      </c>
      <c r="E102">
        <v>1</v>
      </c>
      <c r="F102">
        <v>135.68</v>
      </c>
      <c r="G102">
        <v>134.25</v>
      </c>
      <c r="H102">
        <v>136.31</v>
      </c>
      <c r="I102">
        <v>134.25</v>
      </c>
      <c r="J102">
        <v>137.44</v>
      </c>
      <c r="K102">
        <v>134.25</v>
      </c>
      <c r="L102">
        <v>1</v>
      </c>
      <c r="M102">
        <v>134.94999999999999</v>
      </c>
      <c r="N102">
        <f t="shared" si="60"/>
        <v>27.000000000001023</v>
      </c>
      <c r="O102">
        <f t="shared" si="61"/>
        <v>178.9999999999992</v>
      </c>
      <c r="P102">
        <f t="shared" si="62"/>
        <v>-291.99999999999875</v>
      </c>
      <c r="Q102" s="5">
        <f t="shared" si="88"/>
        <v>-182.9999999999992</v>
      </c>
      <c r="R102" s="12">
        <f t="shared" si="89"/>
        <v>2140.9999999999991</v>
      </c>
      <c r="S102" s="6">
        <f t="shared" si="11"/>
        <v>0</v>
      </c>
      <c r="T102" s="5">
        <f t="shared" si="55"/>
        <v>-182.9999999999992</v>
      </c>
      <c r="U102" s="15">
        <f t="shared" si="90"/>
        <v>2349.0000000000005</v>
      </c>
      <c r="V102" s="12">
        <f t="shared" si="40"/>
        <v>1</v>
      </c>
      <c r="W102" s="6">
        <f t="shared" si="12"/>
        <v>0</v>
      </c>
      <c r="X102" s="5">
        <f t="shared" si="63"/>
        <v>0</v>
      </c>
      <c r="Y102" s="12">
        <f t="shared" si="64"/>
        <v>48.999999999998067</v>
      </c>
      <c r="Z102" s="12">
        <f t="shared" si="103"/>
        <v>0</v>
      </c>
      <c r="AA102" s="12">
        <f t="shared" si="66"/>
        <v>0</v>
      </c>
      <c r="AB102" s="12">
        <f t="shared" si="91"/>
        <v>2139.0000000000027</v>
      </c>
      <c r="AC102" s="6">
        <f t="shared" si="99"/>
        <v>0</v>
      </c>
      <c r="AD102" s="5">
        <f t="shared" si="67"/>
        <v>1</v>
      </c>
      <c r="AE102" s="12">
        <f t="shared" si="56"/>
        <v>0</v>
      </c>
      <c r="AF102" s="12">
        <f t="shared" si="92"/>
        <v>2313.0000000000041</v>
      </c>
      <c r="AG102" s="12">
        <f t="shared" si="68"/>
        <v>0</v>
      </c>
      <c r="AH102" s="6">
        <f t="shared" si="69"/>
        <v>0</v>
      </c>
      <c r="AI102" s="5">
        <v>1</v>
      </c>
      <c r="AJ102" s="12">
        <f t="shared" si="70"/>
        <v>0</v>
      </c>
      <c r="AK102" s="12">
        <f t="shared" si="71"/>
        <v>0</v>
      </c>
      <c r="AL102" s="12">
        <f t="shared" si="57"/>
        <v>0</v>
      </c>
      <c r="AM102" s="6">
        <f t="shared" si="93"/>
        <v>1818.0000000000032</v>
      </c>
      <c r="AN102" s="5">
        <f t="shared" si="72"/>
        <v>0</v>
      </c>
      <c r="AO102" s="12">
        <f t="shared" si="94"/>
        <v>1992.0000000000045</v>
      </c>
      <c r="AP102" s="12">
        <f t="shared" si="73"/>
        <v>0</v>
      </c>
      <c r="AQ102" s="6">
        <f t="shared" si="74"/>
        <v>0</v>
      </c>
      <c r="AR102" s="5">
        <v>0</v>
      </c>
      <c r="AS102" s="12">
        <f t="shared" si="58"/>
        <v>0</v>
      </c>
      <c r="AT102" s="12">
        <f t="shared" si="95"/>
        <v>1946.0000000000023</v>
      </c>
      <c r="AU102" s="12">
        <f t="shared" si="75"/>
        <v>0</v>
      </c>
      <c r="AV102" s="6">
        <f t="shared" si="76"/>
        <v>0</v>
      </c>
      <c r="AW102" s="5">
        <f t="shared" si="59"/>
        <v>0</v>
      </c>
      <c r="AX102" s="12">
        <f t="shared" si="96"/>
        <v>2392.9999999999973</v>
      </c>
      <c r="AY102" s="12">
        <f t="shared" si="77"/>
        <v>0</v>
      </c>
      <c r="AZ102" s="12">
        <f t="shared" si="78"/>
        <v>0</v>
      </c>
      <c r="BA102" s="5">
        <v>1</v>
      </c>
      <c r="BB102" s="12">
        <f t="shared" si="79"/>
        <v>0</v>
      </c>
      <c r="BC102" s="12">
        <f t="shared" si="80"/>
        <v>0</v>
      </c>
      <c r="BD102" s="6">
        <f t="shared" si="81"/>
        <v>0</v>
      </c>
      <c r="BE102" s="5">
        <f t="shared" si="82"/>
        <v>0</v>
      </c>
      <c r="BF102" s="12">
        <f t="shared" si="97"/>
        <v>2269.9999999999977</v>
      </c>
      <c r="BG102" s="12">
        <f t="shared" si="83"/>
        <v>0</v>
      </c>
      <c r="BH102" s="6">
        <f t="shared" si="84"/>
        <v>0</v>
      </c>
      <c r="BI102" s="5">
        <f t="shared" si="85"/>
        <v>0</v>
      </c>
      <c r="BJ102" s="12">
        <f t="shared" si="98"/>
        <v>1857.0000000000027</v>
      </c>
      <c r="BK102" s="12">
        <f t="shared" si="86"/>
        <v>0</v>
      </c>
      <c r="BL102" s="6">
        <f t="shared" si="87"/>
        <v>0</v>
      </c>
    </row>
    <row r="103" spans="1:66">
      <c r="A103">
        <f t="shared" si="101"/>
        <v>1</v>
      </c>
      <c r="B103" s="2">
        <v>39619</v>
      </c>
      <c r="C103">
        <v>18</v>
      </c>
      <c r="D103">
        <v>134.94999999999999</v>
      </c>
      <c r="E103">
        <v>0</v>
      </c>
      <c r="F103">
        <v>137.44999999999999</v>
      </c>
      <c r="G103">
        <v>138.65</v>
      </c>
      <c r="H103">
        <v>134.25</v>
      </c>
      <c r="I103">
        <v>138.65</v>
      </c>
      <c r="J103">
        <v>137.38</v>
      </c>
      <c r="K103">
        <v>134.46</v>
      </c>
      <c r="L103">
        <v>0</v>
      </c>
      <c r="M103">
        <v>135.13999999999999</v>
      </c>
      <c r="N103">
        <f t="shared" si="60"/>
        <v>370.00000000000171</v>
      </c>
      <c r="O103">
        <f t="shared" si="61"/>
        <v>69.999999999998863</v>
      </c>
      <c r="P103">
        <f t="shared" si="62"/>
        <v>-243.00000000000068</v>
      </c>
      <c r="Q103" s="5">
        <f t="shared" si="88"/>
        <v>196</v>
      </c>
      <c r="R103" s="12">
        <f t="shared" si="89"/>
        <v>2336.9999999999991</v>
      </c>
      <c r="S103" s="6">
        <f t="shared" si="11"/>
        <v>1</v>
      </c>
      <c r="T103" s="5">
        <f t="shared" si="55"/>
        <v>0</v>
      </c>
      <c r="U103" s="15">
        <f t="shared" si="90"/>
        <v>2349.0000000000005</v>
      </c>
      <c r="V103" s="12">
        <f t="shared" si="40"/>
        <v>0</v>
      </c>
      <c r="W103" s="6">
        <f t="shared" si="12"/>
        <v>0</v>
      </c>
      <c r="X103" s="5">
        <f t="shared" si="63"/>
        <v>1</v>
      </c>
      <c r="Y103" s="12">
        <f t="shared" si="64"/>
        <v>250</v>
      </c>
      <c r="Z103" s="12">
        <f t="shared" si="103"/>
        <v>156</v>
      </c>
      <c r="AA103" s="12">
        <f t="shared" si="66"/>
        <v>156</v>
      </c>
      <c r="AB103" s="12">
        <f t="shared" si="91"/>
        <v>2295.0000000000027</v>
      </c>
      <c r="AC103" s="6">
        <f t="shared" si="99"/>
        <v>1</v>
      </c>
      <c r="AD103" s="5">
        <f t="shared" si="67"/>
        <v>0</v>
      </c>
      <c r="AE103" s="12">
        <f t="shared" si="56"/>
        <v>0</v>
      </c>
      <c r="AF103" s="12">
        <f t="shared" si="92"/>
        <v>2313.0000000000041</v>
      </c>
      <c r="AG103" s="12">
        <f t="shared" si="68"/>
        <v>0</v>
      </c>
      <c r="AH103" s="6">
        <f t="shared" si="69"/>
        <v>0</v>
      </c>
      <c r="AI103" s="5">
        <v>1</v>
      </c>
      <c r="AJ103" s="12">
        <f t="shared" si="70"/>
        <v>156</v>
      </c>
      <c r="AK103" s="12">
        <f t="shared" si="71"/>
        <v>1</v>
      </c>
      <c r="AL103" s="12">
        <f t="shared" si="57"/>
        <v>1</v>
      </c>
      <c r="AM103" s="6">
        <f t="shared" si="93"/>
        <v>1974.0000000000032</v>
      </c>
      <c r="AN103" s="5">
        <f t="shared" si="72"/>
        <v>0</v>
      </c>
      <c r="AO103" s="12">
        <f t="shared" si="94"/>
        <v>1992.0000000000045</v>
      </c>
      <c r="AP103" s="12">
        <f t="shared" si="73"/>
        <v>0</v>
      </c>
      <c r="AQ103" s="6">
        <f t="shared" si="74"/>
        <v>0</v>
      </c>
      <c r="AR103" s="5">
        <v>1</v>
      </c>
      <c r="AS103" s="12">
        <f t="shared" si="58"/>
        <v>156</v>
      </c>
      <c r="AT103" s="12">
        <f t="shared" si="95"/>
        <v>2102.0000000000023</v>
      </c>
      <c r="AU103" s="12">
        <f t="shared" si="75"/>
        <v>1</v>
      </c>
      <c r="AV103" s="6">
        <f t="shared" si="76"/>
        <v>1</v>
      </c>
      <c r="AW103" s="5">
        <f t="shared" si="59"/>
        <v>196</v>
      </c>
      <c r="AX103" s="12">
        <f t="shared" si="96"/>
        <v>2588.9999999999973</v>
      </c>
      <c r="AY103" s="12">
        <f t="shared" si="77"/>
        <v>1</v>
      </c>
      <c r="AZ103" s="12">
        <f t="shared" si="78"/>
        <v>1</v>
      </c>
      <c r="BA103" s="5">
        <v>0</v>
      </c>
      <c r="BB103" s="12">
        <f t="shared" si="79"/>
        <v>0</v>
      </c>
      <c r="BC103" s="12">
        <f t="shared" si="80"/>
        <v>0</v>
      </c>
      <c r="BD103" s="6">
        <f t="shared" si="81"/>
        <v>0</v>
      </c>
      <c r="BE103" s="5">
        <f t="shared" si="82"/>
        <v>0</v>
      </c>
      <c r="BF103" s="12">
        <f t="shared" si="97"/>
        <v>2269.9999999999977</v>
      </c>
      <c r="BG103" s="12">
        <f t="shared" si="83"/>
        <v>0</v>
      </c>
      <c r="BH103" s="6">
        <f t="shared" si="84"/>
        <v>0</v>
      </c>
      <c r="BI103" s="5">
        <f t="shared" si="85"/>
        <v>0</v>
      </c>
      <c r="BJ103" s="12">
        <f t="shared" si="98"/>
        <v>1857.0000000000027</v>
      </c>
      <c r="BK103" s="12">
        <f t="shared" si="86"/>
        <v>0</v>
      </c>
      <c r="BL103" s="6">
        <f t="shared" si="87"/>
        <v>0</v>
      </c>
    </row>
    <row r="104" spans="1:66">
      <c r="A104">
        <f t="shared" si="101"/>
        <v>1</v>
      </c>
      <c r="B104" s="2">
        <v>39622</v>
      </c>
      <c r="C104">
        <v>12</v>
      </c>
      <c r="D104">
        <v>135.13999999999999</v>
      </c>
      <c r="E104">
        <v>1</v>
      </c>
      <c r="F104">
        <v>136.68</v>
      </c>
      <c r="G104">
        <v>134.04</v>
      </c>
      <c r="H104">
        <v>137.27000000000001</v>
      </c>
      <c r="I104">
        <v>134.04</v>
      </c>
      <c r="J104">
        <v>137.44999999999999</v>
      </c>
      <c r="K104">
        <v>134.04</v>
      </c>
      <c r="L104">
        <v>1</v>
      </c>
      <c r="M104">
        <v>136.19</v>
      </c>
      <c r="N104">
        <f t="shared" si="60"/>
        <v>109.99999999999943</v>
      </c>
      <c r="O104">
        <f t="shared" si="61"/>
        <v>213.00000000000239</v>
      </c>
      <c r="P104">
        <f t="shared" si="62"/>
        <v>-231.00000000000023</v>
      </c>
      <c r="Q104" s="5">
        <f t="shared" si="88"/>
        <v>-217.00000000000239</v>
      </c>
      <c r="R104" s="12">
        <f t="shared" si="89"/>
        <v>2119.9999999999968</v>
      </c>
      <c r="S104" s="6">
        <f t="shared" si="11"/>
        <v>0</v>
      </c>
      <c r="T104" s="5">
        <f t="shared" si="55"/>
        <v>-217.00000000000239</v>
      </c>
      <c r="U104" s="15">
        <f t="shared" si="90"/>
        <v>2131.9999999999982</v>
      </c>
      <c r="V104" s="12">
        <f t="shared" si="40"/>
        <v>1</v>
      </c>
      <c r="W104" s="6">
        <f t="shared" si="12"/>
        <v>0</v>
      </c>
      <c r="X104" s="5">
        <f t="shared" si="63"/>
        <v>1</v>
      </c>
      <c r="Y104" s="12">
        <f t="shared" si="64"/>
        <v>34.000000000000341</v>
      </c>
      <c r="Z104" s="12">
        <f t="shared" si="103"/>
        <v>-243.00000000000239</v>
      </c>
      <c r="AA104" s="12">
        <f t="shared" si="66"/>
        <v>-243.00000000000239</v>
      </c>
      <c r="AB104" s="12">
        <f t="shared" si="91"/>
        <v>2052.0000000000005</v>
      </c>
      <c r="AC104" s="6">
        <f t="shared" si="99"/>
        <v>0</v>
      </c>
      <c r="AD104" s="5">
        <f t="shared" si="67"/>
        <v>1</v>
      </c>
      <c r="AE104" s="12">
        <f t="shared" si="56"/>
        <v>-243.00000000000239</v>
      </c>
      <c r="AF104" s="12">
        <f t="shared" si="92"/>
        <v>2070.0000000000018</v>
      </c>
      <c r="AG104" s="12">
        <f t="shared" si="68"/>
        <v>1</v>
      </c>
      <c r="AH104" s="6">
        <f t="shared" si="69"/>
        <v>0</v>
      </c>
      <c r="AI104" s="5">
        <v>1</v>
      </c>
      <c r="AJ104" s="12">
        <f t="shared" si="70"/>
        <v>-243.00000000000239</v>
      </c>
      <c r="AK104" s="12">
        <f t="shared" si="71"/>
        <v>0</v>
      </c>
      <c r="AL104" s="12">
        <f t="shared" si="57"/>
        <v>1</v>
      </c>
      <c r="AM104" s="6">
        <f t="shared" si="93"/>
        <v>1731.0000000000009</v>
      </c>
      <c r="AN104" s="5">
        <f t="shared" si="72"/>
        <v>-243.00000000000239</v>
      </c>
      <c r="AO104" s="12">
        <f t="shared" si="94"/>
        <v>1749.0000000000023</v>
      </c>
      <c r="AP104" s="12">
        <f t="shared" si="73"/>
        <v>1</v>
      </c>
      <c r="AQ104" s="6">
        <f t="shared" si="74"/>
        <v>0</v>
      </c>
      <c r="AR104" s="5">
        <v>0</v>
      </c>
      <c r="AS104" s="12">
        <f t="shared" si="58"/>
        <v>0</v>
      </c>
      <c r="AT104" s="12">
        <f t="shared" si="95"/>
        <v>2102.0000000000023</v>
      </c>
      <c r="AU104" s="12">
        <f t="shared" si="75"/>
        <v>0</v>
      </c>
      <c r="AV104" s="6">
        <f t="shared" si="76"/>
        <v>0</v>
      </c>
      <c r="AW104" s="5">
        <f t="shared" si="59"/>
        <v>0</v>
      </c>
      <c r="AX104" s="12">
        <f t="shared" si="96"/>
        <v>2588.9999999999973</v>
      </c>
      <c r="AY104" s="12">
        <f t="shared" si="77"/>
        <v>0</v>
      </c>
      <c r="AZ104" s="12">
        <f t="shared" si="78"/>
        <v>0</v>
      </c>
      <c r="BA104" s="5">
        <v>1</v>
      </c>
      <c r="BB104" s="12">
        <f t="shared" si="79"/>
        <v>0</v>
      </c>
      <c r="BC104" s="12">
        <f t="shared" si="80"/>
        <v>0</v>
      </c>
      <c r="BD104" s="6">
        <f t="shared" si="81"/>
        <v>0</v>
      </c>
      <c r="BE104" s="5">
        <f t="shared" si="82"/>
        <v>0</v>
      </c>
      <c r="BF104" s="12">
        <f t="shared" si="97"/>
        <v>2269.9999999999977</v>
      </c>
      <c r="BG104" s="12">
        <f t="shared" si="83"/>
        <v>0</v>
      </c>
      <c r="BH104" s="6">
        <f t="shared" si="84"/>
        <v>0</v>
      </c>
      <c r="BI104" s="5">
        <f t="shared" si="85"/>
        <v>0</v>
      </c>
      <c r="BJ104" s="12">
        <f t="shared" si="98"/>
        <v>1857.0000000000027</v>
      </c>
      <c r="BK104" s="12">
        <f t="shared" si="86"/>
        <v>0</v>
      </c>
      <c r="BL104" s="6">
        <f t="shared" si="87"/>
        <v>0</v>
      </c>
    </row>
    <row r="105" spans="1:66">
      <c r="A105">
        <f t="shared" si="101"/>
        <v>1</v>
      </c>
      <c r="B105" s="2">
        <v>39622</v>
      </c>
      <c r="C105">
        <v>13</v>
      </c>
      <c r="D105">
        <v>136.19</v>
      </c>
      <c r="E105">
        <v>0</v>
      </c>
      <c r="F105">
        <v>138.65</v>
      </c>
      <c r="G105">
        <v>138.65</v>
      </c>
      <c r="H105">
        <v>134.04</v>
      </c>
      <c r="I105">
        <v>138.65</v>
      </c>
      <c r="J105">
        <v>137.38999999999999</v>
      </c>
      <c r="K105">
        <v>135.85</v>
      </c>
      <c r="L105">
        <v>1</v>
      </c>
      <c r="M105">
        <v>136.69</v>
      </c>
      <c r="N105">
        <f t="shared" si="60"/>
        <v>246.0000000000008</v>
      </c>
      <c r="O105">
        <f t="shared" si="61"/>
        <v>215.00000000000057</v>
      </c>
      <c r="P105">
        <f t="shared" si="62"/>
        <v>-119.99999999999886</v>
      </c>
      <c r="Q105" s="5">
        <f t="shared" si="88"/>
        <v>196</v>
      </c>
      <c r="R105" s="12">
        <f t="shared" si="89"/>
        <v>2315.9999999999968</v>
      </c>
      <c r="S105" s="6">
        <f t="shared" si="11"/>
        <v>1</v>
      </c>
      <c r="T105" s="5">
        <f t="shared" si="55"/>
        <v>196</v>
      </c>
      <c r="U105" s="15">
        <f t="shared" si="90"/>
        <v>2327.9999999999982</v>
      </c>
      <c r="V105" s="12">
        <f t="shared" si="40"/>
        <v>1</v>
      </c>
      <c r="W105" s="6">
        <f t="shared" si="12"/>
        <v>1</v>
      </c>
      <c r="X105" s="5">
        <f t="shared" si="63"/>
        <v>1</v>
      </c>
      <c r="Y105" s="12">
        <f t="shared" si="64"/>
        <v>246.0000000000008</v>
      </c>
      <c r="Z105" s="12">
        <f t="shared" si="103"/>
        <v>156</v>
      </c>
      <c r="AA105" s="12">
        <f t="shared" si="66"/>
        <v>156</v>
      </c>
      <c r="AB105" s="12">
        <f t="shared" si="91"/>
        <v>2208.0000000000005</v>
      </c>
      <c r="AC105" s="6">
        <f t="shared" si="99"/>
        <v>1</v>
      </c>
      <c r="AD105" s="5">
        <f t="shared" si="67"/>
        <v>1</v>
      </c>
      <c r="AE105" s="12">
        <f t="shared" si="56"/>
        <v>156</v>
      </c>
      <c r="AF105" s="12">
        <f t="shared" si="92"/>
        <v>2226.0000000000018</v>
      </c>
      <c r="AG105" s="12">
        <f t="shared" si="68"/>
        <v>1</v>
      </c>
      <c r="AH105" s="6">
        <f t="shared" si="69"/>
        <v>1</v>
      </c>
      <c r="AI105" s="5">
        <v>0</v>
      </c>
      <c r="AJ105" s="12">
        <f t="shared" si="70"/>
        <v>0</v>
      </c>
      <c r="AK105" s="12">
        <f t="shared" si="71"/>
        <v>0</v>
      </c>
      <c r="AL105" s="12">
        <f t="shared" si="57"/>
        <v>0</v>
      </c>
      <c r="AM105" s="6">
        <f t="shared" si="93"/>
        <v>1731.0000000000009</v>
      </c>
      <c r="AN105" s="5">
        <f t="shared" si="72"/>
        <v>0</v>
      </c>
      <c r="AO105" s="12">
        <f t="shared" si="94"/>
        <v>1749.0000000000023</v>
      </c>
      <c r="AP105" s="12">
        <f t="shared" si="73"/>
        <v>0</v>
      </c>
      <c r="AQ105" s="6">
        <f t="shared" si="74"/>
        <v>0</v>
      </c>
      <c r="AR105" s="5">
        <v>1</v>
      </c>
      <c r="AS105" s="12">
        <f t="shared" si="58"/>
        <v>156</v>
      </c>
      <c r="AT105" s="12">
        <f t="shared" si="95"/>
        <v>2258.0000000000023</v>
      </c>
      <c r="AU105" s="12">
        <f t="shared" si="75"/>
        <v>1</v>
      </c>
      <c r="AV105" s="6">
        <f t="shared" si="76"/>
        <v>1</v>
      </c>
      <c r="AW105" s="5">
        <f t="shared" si="59"/>
        <v>196</v>
      </c>
      <c r="AX105" s="12">
        <f t="shared" si="96"/>
        <v>2784.9999999999973</v>
      </c>
      <c r="AY105" s="12">
        <f t="shared" si="77"/>
        <v>1</v>
      </c>
      <c r="AZ105" s="12">
        <f t="shared" si="78"/>
        <v>1</v>
      </c>
      <c r="BA105" s="5">
        <v>0</v>
      </c>
      <c r="BB105" s="12">
        <f t="shared" si="79"/>
        <v>0</v>
      </c>
      <c r="BC105" s="12">
        <f t="shared" si="80"/>
        <v>0</v>
      </c>
      <c r="BD105" s="6">
        <f t="shared" si="81"/>
        <v>0</v>
      </c>
      <c r="BE105" s="5">
        <f t="shared" si="82"/>
        <v>196</v>
      </c>
      <c r="BF105" s="12">
        <f t="shared" si="97"/>
        <v>2465.9999999999977</v>
      </c>
      <c r="BG105" s="12">
        <f t="shared" si="83"/>
        <v>1</v>
      </c>
      <c r="BH105" s="6">
        <f t="shared" si="84"/>
        <v>1</v>
      </c>
      <c r="BI105" s="5">
        <f t="shared" si="85"/>
        <v>156</v>
      </c>
      <c r="BJ105" s="12">
        <f t="shared" si="98"/>
        <v>2013.0000000000027</v>
      </c>
      <c r="BK105" s="12">
        <f t="shared" si="86"/>
        <v>1</v>
      </c>
      <c r="BL105" s="6">
        <f t="shared" si="87"/>
        <v>1</v>
      </c>
    </row>
    <row r="106" spans="1:66" s="20" customFormat="1">
      <c r="A106" s="20">
        <f t="shared" si="101"/>
        <v>1</v>
      </c>
      <c r="B106" s="21">
        <v>39624</v>
      </c>
      <c r="C106" s="20">
        <v>9</v>
      </c>
      <c r="D106" s="20">
        <v>136.69</v>
      </c>
      <c r="E106" s="20">
        <v>1</v>
      </c>
      <c r="F106" s="20">
        <v>137.11000000000001</v>
      </c>
      <c r="G106" s="20">
        <v>131.94999999999999</v>
      </c>
      <c r="H106" s="20">
        <v>137.53</v>
      </c>
      <c r="I106" s="20">
        <v>131.94999999999999</v>
      </c>
      <c r="J106" s="20">
        <v>135.94</v>
      </c>
      <c r="K106" s="20">
        <v>136.53</v>
      </c>
      <c r="L106" s="20">
        <v>1</v>
      </c>
      <c r="M106" s="20">
        <v>136.9</v>
      </c>
      <c r="N106" s="20">
        <f t="shared" si="60"/>
        <v>474.00000000000091</v>
      </c>
      <c r="O106" s="20">
        <f t="shared" si="61"/>
        <v>84.000000000000341</v>
      </c>
      <c r="P106" s="20">
        <f t="shared" si="62"/>
        <v>75</v>
      </c>
      <c r="Q106" s="22">
        <f t="shared" si="88"/>
        <v>196</v>
      </c>
      <c r="R106" s="23">
        <f t="shared" si="89"/>
        <v>2511.9999999999968</v>
      </c>
      <c r="S106" s="24">
        <f t="shared" si="11"/>
        <v>1</v>
      </c>
      <c r="T106" s="22">
        <f t="shared" si="55"/>
        <v>196</v>
      </c>
      <c r="U106" s="25">
        <f t="shared" si="90"/>
        <v>2523.9999999999982</v>
      </c>
      <c r="V106" s="23">
        <f t="shared" si="40"/>
        <v>1</v>
      </c>
      <c r="W106" s="24">
        <f t="shared" si="12"/>
        <v>1</v>
      </c>
      <c r="X106" s="5">
        <v>0</v>
      </c>
      <c r="Y106" s="12">
        <f t="shared" si="64"/>
        <v>34.999999999999432</v>
      </c>
      <c r="Z106" s="23">
        <f t="shared" si="103"/>
        <v>156</v>
      </c>
      <c r="AA106" s="23">
        <f t="shared" si="66"/>
        <v>0</v>
      </c>
      <c r="AB106" s="23">
        <f t="shared" si="91"/>
        <v>2208.0000000000005</v>
      </c>
      <c r="AC106" s="24">
        <f t="shared" si="99"/>
        <v>0</v>
      </c>
      <c r="AD106" s="22">
        <f t="shared" si="67"/>
        <v>1</v>
      </c>
      <c r="AE106" s="23">
        <f t="shared" si="56"/>
        <v>0</v>
      </c>
      <c r="AF106" s="23">
        <f t="shared" si="92"/>
        <v>2226.0000000000018</v>
      </c>
      <c r="AG106" s="23">
        <f t="shared" si="68"/>
        <v>0</v>
      </c>
      <c r="AH106" s="24">
        <f t="shared" si="69"/>
        <v>0</v>
      </c>
      <c r="AI106" s="22">
        <v>1</v>
      </c>
      <c r="AJ106" s="23">
        <f t="shared" si="70"/>
        <v>0</v>
      </c>
      <c r="AK106" s="23">
        <f t="shared" si="71"/>
        <v>0</v>
      </c>
      <c r="AL106" s="23">
        <f t="shared" si="57"/>
        <v>0</v>
      </c>
      <c r="AM106" s="24">
        <f t="shared" si="93"/>
        <v>1731.0000000000009</v>
      </c>
      <c r="AN106" s="22">
        <f t="shared" si="72"/>
        <v>0</v>
      </c>
      <c r="AO106" s="23">
        <f t="shared" si="94"/>
        <v>1749.0000000000023</v>
      </c>
      <c r="AP106" s="23">
        <f t="shared" si="73"/>
        <v>0</v>
      </c>
      <c r="AQ106" s="24">
        <f t="shared" si="74"/>
        <v>0</v>
      </c>
      <c r="AR106" s="22">
        <v>0</v>
      </c>
      <c r="AS106" s="23">
        <f t="shared" si="58"/>
        <v>0</v>
      </c>
      <c r="AT106" s="23">
        <f t="shared" si="95"/>
        <v>2258.0000000000023</v>
      </c>
      <c r="AU106" s="23">
        <f t="shared" si="75"/>
        <v>0</v>
      </c>
      <c r="AV106" s="24">
        <f t="shared" si="76"/>
        <v>0</v>
      </c>
      <c r="AW106" s="22">
        <f t="shared" si="59"/>
        <v>0</v>
      </c>
      <c r="AX106" s="23">
        <f t="shared" si="96"/>
        <v>2784.9999999999973</v>
      </c>
      <c r="AY106" s="23">
        <f t="shared" si="77"/>
        <v>0</v>
      </c>
      <c r="AZ106" s="23">
        <f t="shared" si="78"/>
        <v>0</v>
      </c>
      <c r="BA106" s="22">
        <v>0</v>
      </c>
      <c r="BB106" s="23">
        <f t="shared" si="79"/>
        <v>0</v>
      </c>
      <c r="BC106" s="23">
        <f t="shared" si="80"/>
        <v>0</v>
      </c>
      <c r="BD106" s="24">
        <f t="shared" si="81"/>
        <v>0</v>
      </c>
      <c r="BE106" s="5">
        <f t="shared" si="82"/>
        <v>0</v>
      </c>
      <c r="BF106" s="12">
        <f t="shared" si="97"/>
        <v>2465.9999999999977</v>
      </c>
      <c r="BG106" s="12">
        <f t="shared" si="83"/>
        <v>0</v>
      </c>
      <c r="BH106" s="6">
        <f t="shared" si="84"/>
        <v>0</v>
      </c>
      <c r="BI106" s="5">
        <f t="shared" si="85"/>
        <v>0</v>
      </c>
      <c r="BJ106" s="12">
        <f t="shared" si="98"/>
        <v>2013.0000000000027</v>
      </c>
      <c r="BK106" s="12">
        <f t="shared" si="86"/>
        <v>0</v>
      </c>
      <c r="BL106" s="6">
        <f t="shared" si="87"/>
        <v>0</v>
      </c>
      <c r="BM106"/>
      <c r="BN106"/>
    </row>
    <row r="107" spans="1:66">
      <c r="A107">
        <f t="shared" si="101"/>
        <v>1</v>
      </c>
      <c r="B107" s="2">
        <v>39624</v>
      </c>
      <c r="C107">
        <v>10</v>
      </c>
      <c r="D107">
        <v>136.9</v>
      </c>
      <c r="E107">
        <v>0</v>
      </c>
      <c r="F107">
        <v>137.18</v>
      </c>
      <c r="G107">
        <v>137.18</v>
      </c>
      <c r="H107">
        <v>136.53</v>
      </c>
      <c r="I107">
        <v>137.18</v>
      </c>
      <c r="J107">
        <v>136.01</v>
      </c>
      <c r="K107">
        <v>136.55000000000001</v>
      </c>
      <c r="L107">
        <v>0</v>
      </c>
      <c r="M107">
        <v>136.71</v>
      </c>
      <c r="N107">
        <f t="shared" si="60"/>
        <v>28.000000000000114</v>
      </c>
      <c r="O107">
        <f t="shared" si="61"/>
        <v>37.000000000000455</v>
      </c>
      <c r="P107">
        <f t="shared" si="62"/>
        <v>89.000000000001478</v>
      </c>
      <c r="Q107" s="19">
        <f t="shared" si="88"/>
        <v>-41.000000000000455</v>
      </c>
      <c r="R107" s="12">
        <f t="shared" si="89"/>
        <v>2470.9999999999964</v>
      </c>
      <c r="S107" s="6">
        <f t="shared" si="11"/>
        <v>0</v>
      </c>
      <c r="T107" s="5">
        <f t="shared" si="55"/>
        <v>-41.000000000000455</v>
      </c>
      <c r="U107" s="15">
        <f t="shared" si="90"/>
        <v>2482.9999999999977</v>
      </c>
      <c r="V107" s="12">
        <f t="shared" si="40"/>
        <v>1</v>
      </c>
      <c r="W107" s="6">
        <f t="shared" si="12"/>
        <v>0</v>
      </c>
      <c r="X107" s="5">
        <f t="shared" si="63"/>
        <v>0</v>
      </c>
      <c r="Y107" s="12">
        <f t="shared" si="64"/>
        <v>28.000000000000114</v>
      </c>
      <c r="Z107" s="18">
        <f t="shared" ref="Z107:Z125" si="104">IF(N107&gt;=($Z$4+$AA$4),$AA$4-$M$3,IF(N107&gt;=$Z$4,-$Z$4-O107,0))</f>
        <v>0</v>
      </c>
      <c r="AA107" s="12">
        <f t="shared" si="66"/>
        <v>0</v>
      </c>
      <c r="AB107" s="12">
        <f t="shared" si="91"/>
        <v>2208.0000000000005</v>
      </c>
      <c r="AC107" s="6">
        <f t="shared" si="99"/>
        <v>0</v>
      </c>
      <c r="AD107" s="5">
        <f t="shared" si="67"/>
        <v>1</v>
      </c>
      <c r="AE107" s="12">
        <f t="shared" si="56"/>
        <v>0</v>
      </c>
      <c r="AF107" s="12">
        <f t="shared" si="92"/>
        <v>2226.0000000000018</v>
      </c>
      <c r="AG107" s="12">
        <f t="shared" si="68"/>
        <v>0</v>
      </c>
      <c r="AH107" s="6">
        <f t="shared" si="69"/>
        <v>0</v>
      </c>
      <c r="AI107" s="5">
        <v>0</v>
      </c>
      <c r="AJ107" s="12">
        <f t="shared" si="70"/>
        <v>0</v>
      </c>
      <c r="AK107" s="12">
        <f t="shared" si="71"/>
        <v>0</v>
      </c>
      <c r="AL107" s="12">
        <f t="shared" si="57"/>
        <v>0</v>
      </c>
      <c r="AM107" s="6">
        <f t="shared" si="93"/>
        <v>1731.0000000000009</v>
      </c>
      <c r="AN107" s="5">
        <f t="shared" si="72"/>
        <v>0</v>
      </c>
      <c r="AO107" s="12">
        <f t="shared" si="94"/>
        <v>1749.0000000000023</v>
      </c>
      <c r="AP107" s="12">
        <f t="shared" si="73"/>
        <v>0</v>
      </c>
      <c r="AQ107" s="6">
        <f t="shared" si="74"/>
        <v>0</v>
      </c>
      <c r="AR107" s="5">
        <v>1</v>
      </c>
      <c r="AS107" s="12">
        <f t="shared" si="58"/>
        <v>0</v>
      </c>
      <c r="AT107" s="12">
        <f t="shared" si="95"/>
        <v>2258.0000000000023</v>
      </c>
      <c r="AU107" s="12">
        <f t="shared" si="75"/>
        <v>0</v>
      </c>
      <c r="AV107" s="6">
        <f t="shared" si="76"/>
        <v>0</v>
      </c>
      <c r="AW107" s="5">
        <f t="shared" si="59"/>
        <v>-41.000000000000455</v>
      </c>
      <c r="AX107" s="12">
        <f t="shared" si="96"/>
        <v>2743.9999999999968</v>
      </c>
      <c r="AY107" s="12">
        <f t="shared" si="77"/>
        <v>0</v>
      </c>
      <c r="AZ107" s="12">
        <f t="shared" si="78"/>
        <v>1</v>
      </c>
      <c r="BA107" s="5">
        <v>1</v>
      </c>
      <c r="BB107" s="12">
        <f t="shared" si="79"/>
        <v>-41.000000000000455</v>
      </c>
      <c r="BC107" s="12">
        <f t="shared" si="80"/>
        <v>1</v>
      </c>
      <c r="BD107" s="6">
        <f t="shared" si="81"/>
        <v>0</v>
      </c>
      <c r="BE107" s="5">
        <f t="shared" si="82"/>
        <v>-41.000000000000455</v>
      </c>
      <c r="BF107" s="12">
        <f t="shared" si="97"/>
        <v>2424.9999999999973</v>
      </c>
      <c r="BG107" s="12">
        <f t="shared" si="83"/>
        <v>1</v>
      </c>
      <c r="BH107" s="6">
        <f t="shared" si="84"/>
        <v>0</v>
      </c>
      <c r="BI107" s="5">
        <f t="shared" si="85"/>
        <v>0</v>
      </c>
      <c r="BJ107" s="12">
        <f t="shared" si="98"/>
        <v>2013.0000000000027</v>
      </c>
      <c r="BK107" s="12">
        <f t="shared" si="86"/>
        <v>0</v>
      </c>
      <c r="BL107" s="6">
        <f t="shared" si="87"/>
        <v>0</v>
      </c>
    </row>
    <row r="108" spans="1:66">
      <c r="A108">
        <f t="shared" si="101"/>
        <v>1</v>
      </c>
      <c r="B108" s="2">
        <v>39624</v>
      </c>
      <c r="C108">
        <v>11</v>
      </c>
      <c r="D108">
        <v>136.71</v>
      </c>
      <c r="E108">
        <v>1</v>
      </c>
      <c r="F108">
        <v>136.88</v>
      </c>
      <c r="G108">
        <v>131.94999999999999</v>
      </c>
      <c r="H108">
        <v>137.18</v>
      </c>
      <c r="I108">
        <v>131.94999999999999</v>
      </c>
      <c r="J108">
        <v>136.07</v>
      </c>
      <c r="K108">
        <v>131.94999999999999</v>
      </c>
      <c r="L108">
        <v>0</v>
      </c>
      <c r="M108">
        <v>136.09</v>
      </c>
      <c r="N108">
        <f t="shared" si="60"/>
        <v>476.00000000000193</v>
      </c>
      <c r="O108">
        <f t="shared" si="61"/>
        <v>46.999999999999886</v>
      </c>
      <c r="P108">
        <f t="shared" si="62"/>
        <v>64.000000000001478</v>
      </c>
      <c r="Q108" s="19">
        <f t="shared" si="88"/>
        <v>196</v>
      </c>
      <c r="R108" s="12">
        <f t="shared" si="89"/>
        <v>2666.9999999999964</v>
      </c>
      <c r="S108" s="6">
        <f t="shared" si="11"/>
        <v>1</v>
      </c>
      <c r="T108" s="5">
        <f t="shared" si="55"/>
        <v>196</v>
      </c>
      <c r="U108" s="15">
        <f t="shared" si="90"/>
        <v>2678.9999999999977</v>
      </c>
      <c r="V108" s="12">
        <f t="shared" si="40"/>
        <v>1</v>
      </c>
      <c r="W108" s="6">
        <f t="shared" si="12"/>
        <v>1</v>
      </c>
      <c r="X108" s="5">
        <f t="shared" si="63"/>
        <v>1</v>
      </c>
      <c r="Y108" s="12">
        <f t="shared" si="64"/>
        <v>-12.000000000000455</v>
      </c>
      <c r="Z108" s="18">
        <f t="shared" si="104"/>
        <v>156</v>
      </c>
      <c r="AA108" s="12">
        <f t="shared" si="66"/>
        <v>156</v>
      </c>
      <c r="AB108" s="12">
        <f t="shared" si="91"/>
        <v>2364.0000000000005</v>
      </c>
      <c r="AC108" s="6">
        <f t="shared" si="99"/>
        <v>1</v>
      </c>
      <c r="AD108" s="5">
        <f t="shared" si="67"/>
        <v>1</v>
      </c>
      <c r="AE108" s="12">
        <f t="shared" si="56"/>
        <v>156</v>
      </c>
      <c r="AF108" s="12">
        <f t="shared" si="92"/>
        <v>2382.0000000000018</v>
      </c>
      <c r="AG108" s="12">
        <f t="shared" si="68"/>
        <v>1</v>
      </c>
      <c r="AH108" s="6">
        <f t="shared" si="69"/>
        <v>1</v>
      </c>
      <c r="AI108" s="5">
        <v>1</v>
      </c>
      <c r="AJ108" s="12">
        <f t="shared" si="70"/>
        <v>156</v>
      </c>
      <c r="AK108" s="12">
        <f t="shared" si="71"/>
        <v>1</v>
      </c>
      <c r="AL108" s="12">
        <f t="shared" si="57"/>
        <v>1</v>
      </c>
      <c r="AM108" s="6">
        <f t="shared" si="93"/>
        <v>1887.0000000000009</v>
      </c>
      <c r="AN108" s="5">
        <f t="shared" si="72"/>
        <v>156</v>
      </c>
      <c r="AO108" s="12">
        <f t="shared" si="94"/>
        <v>1905.0000000000023</v>
      </c>
      <c r="AP108" s="12">
        <f t="shared" si="73"/>
        <v>1</v>
      </c>
      <c r="AQ108" s="6">
        <f t="shared" si="74"/>
        <v>1</v>
      </c>
      <c r="AR108" s="5">
        <v>0</v>
      </c>
      <c r="AS108" s="12">
        <f t="shared" si="58"/>
        <v>0</v>
      </c>
      <c r="AT108" s="12">
        <f t="shared" si="95"/>
        <v>2258.0000000000023</v>
      </c>
      <c r="AU108" s="12">
        <f t="shared" si="75"/>
        <v>0</v>
      </c>
      <c r="AV108" s="6">
        <f t="shared" si="76"/>
        <v>0</v>
      </c>
      <c r="AW108" s="5">
        <f t="shared" si="59"/>
        <v>0</v>
      </c>
      <c r="AX108" s="12">
        <f t="shared" si="96"/>
        <v>2743.9999999999968</v>
      </c>
      <c r="AY108" s="12">
        <f t="shared" si="77"/>
        <v>0</v>
      </c>
      <c r="AZ108" s="12">
        <f t="shared" si="78"/>
        <v>0</v>
      </c>
      <c r="BA108" s="5">
        <v>0</v>
      </c>
      <c r="BB108" s="12">
        <f t="shared" si="79"/>
        <v>0</v>
      </c>
      <c r="BC108" s="12">
        <f t="shared" si="80"/>
        <v>0</v>
      </c>
      <c r="BD108" s="6">
        <f t="shared" si="81"/>
        <v>0</v>
      </c>
      <c r="BE108" s="5">
        <f t="shared" si="82"/>
        <v>0</v>
      </c>
      <c r="BF108" s="12">
        <f t="shared" si="97"/>
        <v>2424.9999999999973</v>
      </c>
      <c r="BG108" s="12">
        <f t="shared" si="83"/>
        <v>0</v>
      </c>
      <c r="BH108" s="6">
        <f t="shared" si="84"/>
        <v>0</v>
      </c>
      <c r="BI108" s="5">
        <f t="shared" si="85"/>
        <v>0</v>
      </c>
      <c r="BJ108" s="12">
        <f t="shared" si="98"/>
        <v>2013.0000000000027</v>
      </c>
      <c r="BK108" s="12">
        <f t="shared" si="86"/>
        <v>0</v>
      </c>
      <c r="BL108" s="6">
        <f t="shared" si="87"/>
        <v>0</v>
      </c>
    </row>
    <row r="109" spans="1:66">
      <c r="A109">
        <f t="shared" si="101"/>
        <v>1</v>
      </c>
      <c r="B109" s="2">
        <v>39625</v>
      </c>
      <c r="C109">
        <v>12</v>
      </c>
      <c r="D109">
        <v>136.09</v>
      </c>
      <c r="E109">
        <v>0</v>
      </c>
      <c r="F109">
        <v>143.54</v>
      </c>
      <c r="G109">
        <v>145.79</v>
      </c>
      <c r="H109">
        <v>134.81</v>
      </c>
      <c r="I109">
        <v>145.79</v>
      </c>
      <c r="J109">
        <v>132.49</v>
      </c>
      <c r="K109">
        <v>136.21</v>
      </c>
      <c r="L109">
        <v>1</v>
      </c>
      <c r="M109">
        <v>139.94999999999999</v>
      </c>
      <c r="N109">
        <f t="shared" si="60"/>
        <v>969.99999999999886</v>
      </c>
      <c r="O109">
        <f t="shared" si="61"/>
        <v>128.00000000000011</v>
      </c>
      <c r="P109">
        <f t="shared" si="62"/>
        <v>359.99999999999943</v>
      </c>
      <c r="Q109" s="19">
        <f t="shared" si="88"/>
        <v>196</v>
      </c>
      <c r="R109" s="12">
        <f t="shared" si="89"/>
        <v>2862.9999999999964</v>
      </c>
      <c r="S109" s="6">
        <f t="shared" si="11"/>
        <v>1</v>
      </c>
      <c r="T109" s="5">
        <f t="shared" si="55"/>
        <v>196</v>
      </c>
      <c r="U109" s="15">
        <f t="shared" si="90"/>
        <v>2874.9999999999977</v>
      </c>
      <c r="V109" s="12">
        <f t="shared" si="40"/>
        <v>1</v>
      </c>
      <c r="W109" s="6">
        <f t="shared" si="12"/>
        <v>1</v>
      </c>
      <c r="X109" s="5">
        <f t="shared" si="63"/>
        <v>1</v>
      </c>
      <c r="Y109" s="12">
        <f t="shared" si="64"/>
        <v>744.99999999999886</v>
      </c>
      <c r="Z109" s="18">
        <f t="shared" si="104"/>
        <v>156</v>
      </c>
      <c r="AA109" s="12">
        <f t="shared" si="66"/>
        <v>156</v>
      </c>
      <c r="AB109" s="12">
        <f t="shared" si="91"/>
        <v>2520.0000000000005</v>
      </c>
      <c r="AC109" s="6">
        <f t="shared" si="99"/>
        <v>1</v>
      </c>
      <c r="AD109" s="5">
        <f t="shared" si="67"/>
        <v>1</v>
      </c>
      <c r="AE109" s="12">
        <f t="shared" si="56"/>
        <v>156</v>
      </c>
      <c r="AF109" s="12">
        <f t="shared" si="92"/>
        <v>2538.0000000000018</v>
      </c>
      <c r="AG109" s="12">
        <f t="shared" si="68"/>
        <v>1</v>
      </c>
      <c r="AH109" s="6">
        <f t="shared" si="69"/>
        <v>1</v>
      </c>
      <c r="AI109" s="5">
        <v>1</v>
      </c>
      <c r="AJ109" s="12">
        <f t="shared" si="70"/>
        <v>156</v>
      </c>
      <c r="AK109" s="12">
        <f t="shared" si="71"/>
        <v>1</v>
      </c>
      <c r="AL109" s="12">
        <f t="shared" si="57"/>
        <v>1</v>
      </c>
      <c r="AM109" s="6">
        <f t="shared" si="93"/>
        <v>2043.0000000000009</v>
      </c>
      <c r="AN109" s="5">
        <f t="shared" si="72"/>
        <v>156</v>
      </c>
      <c r="AO109" s="12">
        <f t="shared" si="94"/>
        <v>2061.0000000000023</v>
      </c>
      <c r="AP109" s="12">
        <f t="shared" si="73"/>
        <v>1</v>
      </c>
      <c r="AQ109" s="6">
        <f t="shared" si="74"/>
        <v>1</v>
      </c>
      <c r="AR109" s="5">
        <v>1</v>
      </c>
      <c r="AS109" s="12">
        <f t="shared" si="58"/>
        <v>156</v>
      </c>
      <c r="AT109" s="12">
        <f t="shared" si="95"/>
        <v>2414.0000000000023</v>
      </c>
      <c r="AU109" s="12">
        <f t="shared" si="75"/>
        <v>1</v>
      </c>
      <c r="AV109" s="6">
        <f t="shared" si="76"/>
        <v>1</v>
      </c>
      <c r="AW109" s="5">
        <f t="shared" si="59"/>
        <v>196</v>
      </c>
      <c r="AX109" s="12">
        <f t="shared" si="96"/>
        <v>2939.9999999999968</v>
      </c>
      <c r="AY109" s="12">
        <f t="shared" si="77"/>
        <v>1</v>
      </c>
      <c r="AZ109" s="12">
        <f t="shared" si="78"/>
        <v>1</v>
      </c>
      <c r="BA109" s="5">
        <v>1</v>
      </c>
      <c r="BB109" s="12">
        <f t="shared" si="79"/>
        <v>196</v>
      </c>
      <c r="BC109" s="12">
        <f t="shared" si="80"/>
        <v>1</v>
      </c>
      <c r="BD109" s="6">
        <f t="shared" si="81"/>
        <v>1</v>
      </c>
      <c r="BE109" s="5">
        <f t="shared" si="82"/>
        <v>196</v>
      </c>
      <c r="BF109" s="12">
        <f t="shared" si="97"/>
        <v>2620.9999999999973</v>
      </c>
      <c r="BG109" s="12">
        <f t="shared" si="83"/>
        <v>1</v>
      </c>
      <c r="BH109" s="6">
        <f t="shared" si="84"/>
        <v>1</v>
      </c>
      <c r="BI109" s="5">
        <f t="shared" si="85"/>
        <v>156</v>
      </c>
      <c r="BJ109" s="12">
        <f t="shared" si="98"/>
        <v>2169.0000000000027</v>
      </c>
      <c r="BK109" s="12">
        <f t="shared" si="86"/>
        <v>1</v>
      </c>
      <c r="BL109" s="6">
        <f t="shared" si="87"/>
        <v>1</v>
      </c>
    </row>
    <row r="110" spans="1:66">
      <c r="A110">
        <f t="shared" si="101"/>
        <v>1</v>
      </c>
      <c r="B110" s="2">
        <v>39629</v>
      </c>
      <c r="C110">
        <v>15</v>
      </c>
      <c r="D110">
        <v>139.94999999999999</v>
      </c>
      <c r="E110">
        <v>1</v>
      </c>
      <c r="F110">
        <v>141.31</v>
      </c>
      <c r="G110">
        <v>139.88</v>
      </c>
      <c r="H110">
        <v>141.82</v>
      </c>
      <c r="I110">
        <v>139.88</v>
      </c>
      <c r="J110">
        <v>143.37</v>
      </c>
      <c r="K110">
        <v>139.88</v>
      </c>
      <c r="L110">
        <v>1</v>
      </c>
      <c r="M110">
        <v>140.57</v>
      </c>
      <c r="N110">
        <f t="shared" si="60"/>
        <v>6.9999999999993179</v>
      </c>
      <c r="O110">
        <f t="shared" si="61"/>
        <v>187.00000000000045</v>
      </c>
      <c r="P110">
        <f t="shared" si="62"/>
        <v>-342.00000000000159</v>
      </c>
      <c r="Q110" s="19">
        <f t="shared" si="88"/>
        <v>-191.00000000000045</v>
      </c>
      <c r="R110" s="12">
        <f t="shared" si="89"/>
        <v>2671.9999999999959</v>
      </c>
      <c r="S110" s="6">
        <f t="shared" si="11"/>
        <v>0</v>
      </c>
      <c r="T110" s="5">
        <f t="shared" si="55"/>
        <v>-191.00000000000045</v>
      </c>
      <c r="U110" s="15">
        <f t="shared" si="90"/>
        <v>2683.9999999999973</v>
      </c>
      <c r="V110" s="12">
        <f t="shared" si="40"/>
        <v>1</v>
      </c>
      <c r="W110" s="6">
        <f t="shared" si="12"/>
        <v>0</v>
      </c>
      <c r="X110" s="5">
        <f t="shared" si="63"/>
        <v>0</v>
      </c>
      <c r="Y110" s="12">
        <f t="shared" si="64"/>
        <v>73.999999999998067</v>
      </c>
      <c r="Z110" s="18">
        <f t="shared" si="104"/>
        <v>0</v>
      </c>
      <c r="AA110" s="12">
        <f t="shared" si="66"/>
        <v>0</v>
      </c>
      <c r="AB110" s="12">
        <f t="shared" si="91"/>
        <v>2520.0000000000005</v>
      </c>
      <c r="AC110" s="6">
        <f t="shared" si="99"/>
        <v>0</v>
      </c>
      <c r="AD110" s="5">
        <f t="shared" si="67"/>
        <v>1</v>
      </c>
      <c r="AE110" s="12">
        <f t="shared" si="56"/>
        <v>0</v>
      </c>
      <c r="AF110" s="12">
        <f t="shared" si="92"/>
        <v>2538.0000000000018</v>
      </c>
      <c r="AG110" s="12">
        <f t="shared" si="68"/>
        <v>0</v>
      </c>
      <c r="AH110" s="6">
        <f t="shared" si="69"/>
        <v>0</v>
      </c>
      <c r="AI110" s="5">
        <v>1</v>
      </c>
      <c r="AJ110" s="12">
        <f t="shared" si="70"/>
        <v>0</v>
      </c>
      <c r="AK110" s="12">
        <f t="shared" si="71"/>
        <v>0</v>
      </c>
      <c r="AL110" s="12">
        <f t="shared" si="57"/>
        <v>0</v>
      </c>
      <c r="AM110" s="6">
        <f t="shared" si="93"/>
        <v>2043.0000000000009</v>
      </c>
      <c r="AN110" s="5">
        <f t="shared" si="72"/>
        <v>0</v>
      </c>
      <c r="AO110" s="12">
        <f t="shared" si="94"/>
        <v>2061.0000000000023</v>
      </c>
      <c r="AP110" s="12">
        <f t="shared" si="73"/>
        <v>0</v>
      </c>
      <c r="AQ110" s="6">
        <f t="shared" si="74"/>
        <v>0</v>
      </c>
      <c r="AR110" s="5">
        <v>0</v>
      </c>
      <c r="AS110" s="12">
        <f t="shared" si="58"/>
        <v>0</v>
      </c>
      <c r="AT110" s="12">
        <f t="shared" si="95"/>
        <v>2414.0000000000023</v>
      </c>
      <c r="AU110" s="12">
        <f t="shared" si="75"/>
        <v>0</v>
      </c>
      <c r="AV110" s="6">
        <f t="shared" si="76"/>
        <v>0</v>
      </c>
      <c r="AW110" s="5">
        <f t="shared" si="59"/>
        <v>0</v>
      </c>
      <c r="AX110" s="12">
        <f t="shared" si="96"/>
        <v>2939.9999999999968</v>
      </c>
      <c r="AY110" s="12">
        <f t="shared" si="77"/>
        <v>0</v>
      </c>
      <c r="AZ110" s="12">
        <f t="shared" si="78"/>
        <v>0</v>
      </c>
      <c r="BA110" s="5">
        <v>1</v>
      </c>
      <c r="BB110" s="12">
        <f t="shared" si="79"/>
        <v>0</v>
      </c>
      <c r="BC110" s="12">
        <f t="shared" si="80"/>
        <v>0</v>
      </c>
      <c r="BD110" s="6">
        <f t="shared" si="81"/>
        <v>0</v>
      </c>
      <c r="BE110" s="5">
        <f t="shared" si="82"/>
        <v>0</v>
      </c>
      <c r="BF110" s="12">
        <f t="shared" si="97"/>
        <v>2620.9999999999973</v>
      </c>
      <c r="BG110" s="12">
        <f t="shared" si="83"/>
        <v>0</v>
      </c>
      <c r="BH110" s="6">
        <f t="shared" si="84"/>
        <v>0</v>
      </c>
      <c r="BI110" s="5">
        <f t="shared" si="85"/>
        <v>0</v>
      </c>
      <c r="BJ110" s="12">
        <f t="shared" si="98"/>
        <v>2169.0000000000027</v>
      </c>
      <c r="BK110" s="12">
        <f t="shared" si="86"/>
        <v>0</v>
      </c>
      <c r="BL110" s="6">
        <f t="shared" si="87"/>
        <v>0</v>
      </c>
    </row>
    <row r="111" spans="1:66">
      <c r="A111">
        <f t="shared" si="101"/>
        <v>1</v>
      </c>
      <c r="B111" s="2">
        <v>39629</v>
      </c>
      <c r="C111">
        <v>16</v>
      </c>
      <c r="D111">
        <v>140.57</v>
      </c>
      <c r="E111">
        <v>0</v>
      </c>
      <c r="F111">
        <v>141.63999999999999</v>
      </c>
      <c r="G111">
        <v>145.79</v>
      </c>
      <c r="H111">
        <v>139.88</v>
      </c>
      <c r="I111">
        <v>145.79</v>
      </c>
      <c r="J111">
        <v>143.11000000000001</v>
      </c>
      <c r="K111">
        <v>139.83000000000001</v>
      </c>
      <c r="L111">
        <v>0</v>
      </c>
      <c r="M111">
        <v>140.26</v>
      </c>
      <c r="N111">
        <f t="shared" si="60"/>
        <v>521.99999999999989</v>
      </c>
      <c r="O111">
        <f t="shared" si="61"/>
        <v>68.999999999999773</v>
      </c>
      <c r="P111">
        <f t="shared" si="62"/>
        <v>-254.00000000000205</v>
      </c>
      <c r="Q111" s="19">
        <f t="shared" si="88"/>
        <v>196</v>
      </c>
      <c r="R111" s="12">
        <f t="shared" si="89"/>
        <v>2867.9999999999959</v>
      </c>
      <c r="S111" s="6">
        <f t="shared" si="11"/>
        <v>1</v>
      </c>
      <c r="T111" s="5">
        <f t="shared" si="55"/>
        <v>196</v>
      </c>
      <c r="U111" s="15">
        <f t="shared" si="90"/>
        <v>2879.9999999999973</v>
      </c>
      <c r="V111" s="12">
        <f t="shared" si="40"/>
        <v>1</v>
      </c>
      <c r="W111" s="6">
        <f t="shared" si="12"/>
        <v>1</v>
      </c>
      <c r="X111" s="5">
        <f t="shared" si="63"/>
        <v>1</v>
      </c>
      <c r="Y111" s="12">
        <f t="shared" si="64"/>
        <v>106.99999999999932</v>
      </c>
      <c r="Z111" s="18">
        <f t="shared" si="104"/>
        <v>156</v>
      </c>
      <c r="AA111" s="12">
        <f t="shared" si="66"/>
        <v>156</v>
      </c>
      <c r="AB111" s="12">
        <f t="shared" si="91"/>
        <v>2676.0000000000005</v>
      </c>
      <c r="AC111" s="6">
        <f t="shared" si="99"/>
        <v>1</v>
      </c>
      <c r="AD111" s="5">
        <f t="shared" si="67"/>
        <v>1</v>
      </c>
      <c r="AE111" s="12">
        <f t="shared" si="56"/>
        <v>156</v>
      </c>
      <c r="AF111" s="12">
        <f t="shared" si="92"/>
        <v>2694.0000000000018</v>
      </c>
      <c r="AG111" s="12">
        <f t="shared" si="68"/>
        <v>1</v>
      </c>
      <c r="AH111" s="6">
        <f t="shared" si="69"/>
        <v>1</v>
      </c>
      <c r="AI111" s="5">
        <v>0</v>
      </c>
      <c r="AJ111" s="12">
        <f t="shared" si="70"/>
        <v>0</v>
      </c>
      <c r="AK111" s="12">
        <f t="shared" si="71"/>
        <v>0</v>
      </c>
      <c r="AL111" s="12">
        <f t="shared" si="57"/>
        <v>0</v>
      </c>
      <c r="AM111" s="6">
        <f t="shared" si="93"/>
        <v>2043.0000000000009</v>
      </c>
      <c r="AN111" s="5">
        <f t="shared" si="72"/>
        <v>0</v>
      </c>
      <c r="AO111" s="12">
        <f t="shared" si="94"/>
        <v>2061.0000000000023</v>
      </c>
      <c r="AP111" s="12">
        <f t="shared" si="73"/>
        <v>0</v>
      </c>
      <c r="AQ111" s="6">
        <f t="shared" si="74"/>
        <v>0</v>
      </c>
      <c r="AR111" s="5">
        <v>1</v>
      </c>
      <c r="AS111" s="12">
        <f t="shared" si="58"/>
        <v>156</v>
      </c>
      <c r="AT111" s="12">
        <f t="shared" si="95"/>
        <v>2570.0000000000023</v>
      </c>
      <c r="AU111" s="12">
        <f t="shared" si="75"/>
        <v>1</v>
      </c>
      <c r="AV111" s="6">
        <f t="shared" si="76"/>
        <v>1</v>
      </c>
      <c r="AW111" s="5">
        <f t="shared" si="59"/>
        <v>196</v>
      </c>
      <c r="AX111" s="12">
        <f t="shared" si="96"/>
        <v>3135.9999999999968</v>
      </c>
      <c r="AY111" s="12">
        <f t="shared" si="77"/>
        <v>1</v>
      </c>
      <c r="AZ111" s="12">
        <f t="shared" si="78"/>
        <v>1</v>
      </c>
      <c r="BA111" s="5">
        <v>0</v>
      </c>
      <c r="BB111" s="12">
        <f t="shared" si="79"/>
        <v>0</v>
      </c>
      <c r="BC111" s="12">
        <f t="shared" si="80"/>
        <v>0</v>
      </c>
      <c r="BD111" s="6">
        <f t="shared" si="81"/>
        <v>0</v>
      </c>
      <c r="BE111" s="5">
        <f t="shared" si="82"/>
        <v>196</v>
      </c>
      <c r="BF111" s="12">
        <f t="shared" si="97"/>
        <v>2816.9999999999973</v>
      </c>
      <c r="BG111" s="12">
        <f t="shared" si="83"/>
        <v>1</v>
      </c>
      <c r="BH111" s="6">
        <f t="shared" si="84"/>
        <v>1</v>
      </c>
      <c r="BI111" s="5">
        <f t="shared" si="85"/>
        <v>156</v>
      </c>
      <c r="BJ111" s="12">
        <f t="shared" si="98"/>
        <v>2325.0000000000027</v>
      </c>
      <c r="BK111" s="12">
        <f t="shared" si="86"/>
        <v>1</v>
      </c>
      <c r="BL111" s="6">
        <f t="shared" si="87"/>
        <v>1</v>
      </c>
    </row>
    <row r="112" spans="1:66" s="20" customFormat="1">
      <c r="A112" s="20">
        <f t="shared" si="101"/>
        <v>1</v>
      </c>
      <c r="B112" s="21">
        <v>39629</v>
      </c>
      <c r="C112" s="20">
        <v>18</v>
      </c>
      <c r="D112" s="20">
        <v>140.26</v>
      </c>
      <c r="E112" s="20">
        <v>1</v>
      </c>
      <c r="F112" s="20">
        <v>140.61000000000001</v>
      </c>
      <c r="G112" s="20">
        <v>138.94</v>
      </c>
      <c r="H112" s="20">
        <v>140.55000000000001</v>
      </c>
      <c r="I112" s="20">
        <v>138.94</v>
      </c>
      <c r="J112" s="20">
        <v>142.24</v>
      </c>
      <c r="K112" s="20">
        <v>140.08000000000001</v>
      </c>
      <c r="L112" s="20">
        <v>1</v>
      </c>
      <c r="M112" s="20">
        <v>140.5</v>
      </c>
      <c r="N112" s="20">
        <f t="shared" si="60"/>
        <v>131.99999999999932</v>
      </c>
      <c r="O112" s="20">
        <f t="shared" si="61"/>
        <v>29.000000000002046</v>
      </c>
      <c r="P112" s="20">
        <f t="shared" si="62"/>
        <v>-198.00000000000182</v>
      </c>
      <c r="Q112" s="22">
        <f t="shared" si="88"/>
        <v>-33.000000000002046</v>
      </c>
      <c r="R112" s="23">
        <f t="shared" si="89"/>
        <v>2834.9999999999936</v>
      </c>
      <c r="S112" s="24">
        <f t="shared" si="11"/>
        <v>0</v>
      </c>
      <c r="T112" s="22">
        <f t="shared" si="55"/>
        <v>0</v>
      </c>
      <c r="U112" s="25">
        <f t="shared" si="90"/>
        <v>2879.9999999999973</v>
      </c>
      <c r="V112" s="23">
        <f t="shared" si="40"/>
        <v>0</v>
      </c>
      <c r="W112" s="24">
        <f t="shared" si="12"/>
        <v>0</v>
      </c>
      <c r="X112" s="5">
        <v>0</v>
      </c>
      <c r="Y112" s="12">
        <f t="shared" si="64"/>
        <v>46.000000000000796</v>
      </c>
      <c r="Z112" s="23">
        <f t="shared" si="104"/>
        <v>-59.000000000002046</v>
      </c>
      <c r="AA112" s="23">
        <f t="shared" si="66"/>
        <v>0</v>
      </c>
      <c r="AB112" s="23">
        <f t="shared" si="91"/>
        <v>2676.0000000000005</v>
      </c>
      <c r="AC112" s="24">
        <f t="shared" si="99"/>
        <v>0</v>
      </c>
      <c r="AD112" s="22">
        <f t="shared" si="67"/>
        <v>0</v>
      </c>
      <c r="AE112" s="23">
        <f t="shared" si="56"/>
        <v>0</v>
      </c>
      <c r="AF112" s="23">
        <f t="shared" si="92"/>
        <v>2694.0000000000018</v>
      </c>
      <c r="AG112" s="23">
        <f t="shared" si="68"/>
        <v>0</v>
      </c>
      <c r="AH112" s="24">
        <f t="shared" si="69"/>
        <v>0</v>
      </c>
      <c r="AI112" s="22">
        <v>1</v>
      </c>
      <c r="AJ112" s="23">
        <f t="shared" si="70"/>
        <v>0</v>
      </c>
      <c r="AK112" s="23">
        <f t="shared" si="71"/>
        <v>0</v>
      </c>
      <c r="AL112" s="23">
        <f t="shared" si="57"/>
        <v>0</v>
      </c>
      <c r="AM112" s="24">
        <f t="shared" si="93"/>
        <v>2043.0000000000009</v>
      </c>
      <c r="AN112" s="22">
        <f t="shared" si="72"/>
        <v>0</v>
      </c>
      <c r="AO112" s="23">
        <f t="shared" si="94"/>
        <v>2061.0000000000023</v>
      </c>
      <c r="AP112" s="23">
        <f t="shared" si="73"/>
        <v>0</v>
      </c>
      <c r="AQ112" s="24">
        <f t="shared" si="74"/>
        <v>0</v>
      </c>
      <c r="AR112" s="22">
        <v>0</v>
      </c>
      <c r="AS112" s="23">
        <f t="shared" si="58"/>
        <v>0</v>
      </c>
      <c r="AT112" s="23">
        <f t="shared" si="95"/>
        <v>2570.0000000000023</v>
      </c>
      <c r="AU112" s="23">
        <f t="shared" si="75"/>
        <v>0</v>
      </c>
      <c r="AV112" s="24">
        <f t="shared" si="76"/>
        <v>0</v>
      </c>
      <c r="AW112" s="22">
        <f t="shared" si="59"/>
        <v>0</v>
      </c>
      <c r="AX112" s="23">
        <f t="shared" si="96"/>
        <v>3135.9999999999968</v>
      </c>
      <c r="AY112" s="23">
        <f t="shared" si="77"/>
        <v>0</v>
      </c>
      <c r="AZ112" s="23">
        <f t="shared" si="78"/>
        <v>0</v>
      </c>
      <c r="BA112" s="22">
        <v>1</v>
      </c>
      <c r="BB112" s="23">
        <f t="shared" si="79"/>
        <v>0</v>
      </c>
      <c r="BC112" s="23">
        <f t="shared" si="80"/>
        <v>0</v>
      </c>
      <c r="BD112" s="24">
        <f t="shared" si="81"/>
        <v>0</v>
      </c>
      <c r="BE112" s="5">
        <f t="shared" si="82"/>
        <v>0</v>
      </c>
      <c r="BF112" s="12">
        <f t="shared" si="97"/>
        <v>2816.9999999999973</v>
      </c>
      <c r="BG112" s="12">
        <f t="shared" si="83"/>
        <v>0</v>
      </c>
      <c r="BH112" s="6">
        <f t="shared" si="84"/>
        <v>0</v>
      </c>
      <c r="BI112" s="5">
        <f t="shared" si="85"/>
        <v>0</v>
      </c>
      <c r="BJ112" s="12">
        <f t="shared" si="98"/>
        <v>2325.0000000000027</v>
      </c>
      <c r="BK112" s="12">
        <f t="shared" si="86"/>
        <v>0</v>
      </c>
      <c r="BL112" s="6">
        <f t="shared" si="87"/>
        <v>0</v>
      </c>
      <c r="BM112"/>
      <c r="BN112"/>
    </row>
    <row r="113" spans="1:64">
      <c r="A113">
        <f t="shared" si="101"/>
        <v>1</v>
      </c>
      <c r="B113" s="2">
        <v>39629</v>
      </c>
      <c r="C113">
        <v>19</v>
      </c>
      <c r="D113">
        <v>140.5</v>
      </c>
      <c r="E113">
        <v>0</v>
      </c>
      <c r="F113">
        <v>140.55000000000001</v>
      </c>
      <c r="G113">
        <v>140.55000000000001</v>
      </c>
      <c r="H113">
        <v>140.08000000000001</v>
      </c>
      <c r="I113">
        <v>140.55000000000001</v>
      </c>
      <c r="J113">
        <v>142.44</v>
      </c>
      <c r="K113">
        <v>140.04</v>
      </c>
      <c r="L113">
        <v>0</v>
      </c>
      <c r="M113">
        <v>140.05000000000001</v>
      </c>
      <c r="N113">
        <f t="shared" si="60"/>
        <v>5.0000000000011369</v>
      </c>
      <c r="O113">
        <f t="shared" si="61"/>
        <v>41.999999999998749</v>
      </c>
      <c r="P113">
        <f t="shared" si="62"/>
        <v>-193.99999999999977</v>
      </c>
      <c r="Q113" s="19">
        <f t="shared" si="88"/>
        <v>-45.999999999998749</v>
      </c>
      <c r="R113" s="12">
        <f t="shared" si="89"/>
        <v>2788.999999999995</v>
      </c>
      <c r="S113" s="6">
        <f t="shared" si="11"/>
        <v>0</v>
      </c>
      <c r="T113" s="5">
        <f t="shared" si="55"/>
        <v>0</v>
      </c>
      <c r="U113" s="15">
        <f t="shared" si="90"/>
        <v>2879.9999999999973</v>
      </c>
      <c r="V113" s="12">
        <f t="shared" si="40"/>
        <v>0</v>
      </c>
      <c r="W113" s="6">
        <f t="shared" si="12"/>
        <v>0</v>
      </c>
      <c r="X113" s="5">
        <f t="shared" si="63"/>
        <v>0</v>
      </c>
      <c r="Y113" s="12">
        <f t="shared" si="64"/>
        <v>5.0000000000011369</v>
      </c>
      <c r="Z113" s="18">
        <f t="shared" si="104"/>
        <v>0</v>
      </c>
      <c r="AA113" s="12">
        <f t="shared" si="66"/>
        <v>0</v>
      </c>
      <c r="AB113" s="12">
        <f t="shared" si="91"/>
        <v>2676.0000000000005</v>
      </c>
      <c r="AC113" s="6">
        <f t="shared" si="99"/>
        <v>0</v>
      </c>
      <c r="AD113" s="5">
        <f t="shared" si="67"/>
        <v>0</v>
      </c>
      <c r="AE113" s="12">
        <f t="shared" si="56"/>
        <v>0</v>
      </c>
      <c r="AF113" s="12">
        <f t="shared" si="92"/>
        <v>2694.0000000000018</v>
      </c>
      <c r="AG113" s="12">
        <f t="shared" si="68"/>
        <v>0</v>
      </c>
      <c r="AH113" s="6">
        <f t="shared" si="69"/>
        <v>0</v>
      </c>
      <c r="AI113" s="5">
        <v>0</v>
      </c>
      <c r="AJ113" s="12">
        <f t="shared" si="70"/>
        <v>0</v>
      </c>
      <c r="AK113" s="12">
        <f t="shared" si="71"/>
        <v>0</v>
      </c>
      <c r="AL113" s="12">
        <f t="shared" si="57"/>
        <v>0</v>
      </c>
      <c r="AM113" s="6">
        <f t="shared" si="93"/>
        <v>2043.0000000000009</v>
      </c>
      <c r="AN113" s="5">
        <f t="shared" si="72"/>
        <v>0</v>
      </c>
      <c r="AO113" s="12">
        <f t="shared" si="94"/>
        <v>2061.0000000000023</v>
      </c>
      <c r="AP113" s="12">
        <f t="shared" si="73"/>
        <v>0</v>
      </c>
      <c r="AQ113" s="6">
        <f t="shared" si="74"/>
        <v>0</v>
      </c>
      <c r="AR113" s="5">
        <v>1</v>
      </c>
      <c r="AS113" s="12">
        <f t="shared" si="58"/>
        <v>0</v>
      </c>
      <c r="AT113" s="12">
        <f t="shared" si="95"/>
        <v>2570.0000000000023</v>
      </c>
      <c r="AU113" s="12">
        <f t="shared" si="75"/>
        <v>0</v>
      </c>
      <c r="AV113" s="6">
        <f t="shared" si="76"/>
        <v>0</v>
      </c>
      <c r="AW113" s="5">
        <f t="shared" si="59"/>
        <v>-45.999999999998749</v>
      </c>
      <c r="AX113" s="12">
        <f t="shared" si="96"/>
        <v>3089.9999999999982</v>
      </c>
      <c r="AY113" s="12">
        <f t="shared" si="77"/>
        <v>0</v>
      </c>
      <c r="AZ113" s="12">
        <f t="shared" si="78"/>
        <v>1</v>
      </c>
      <c r="BA113" s="5">
        <v>0</v>
      </c>
      <c r="BB113" s="12">
        <f t="shared" si="79"/>
        <v>0</v>
      </c>
      <c r="BC113" s="12">
        <f t="shared" si="80"/>
        <v>0</v>
      </c>
      <c r="BD113" s="6">
        <f t="shared" si="81"/>
        <v>0</v>
      </c>
      <c r="BE113" s="5">
        <f t="shared" si="82"/>
        <v>0</v>
      </c>
      <c r="BF113" s="12">
        <f t="shared" si="97"/>
        <v>2816.9999999999973</v>
      </c>
      <c r="BG113" s="12">
        <f t="shared" si="83"/>
        <v>0</v>
      </c>
      <c r="BH113" s="6">
        <f t="shared" si="84"/>
        <v>0</v>
      </c>
      <c r="BI113" s="5">
        <f t="shared" si="85"/>
        <v>0</v>
      </c>
      <c r="BJ113" s="12">
        <f t="shared" si="98"/>
        <v>2325.0000000000027</v>
      </c>
      <c r="BK113" s="12">
        <f t="shared" si="86"/>
        <v>0</v>
      </c>
      <c r="BL113" s="6">
        <f t="shared" si="87"/>
        <v>0</v>
      </c>
    </row>
    <row r="114" spans="1:64">
      <c r="A114">
        <f t="shared" si="101"/>
        <v>1</v>
      </c>
      <c r="B114" s="2">
        <v>39629</v>
      </c>
      <c r="C114">
        <v>20</v>
      </c>
      <c r="D114">
        <v>140.05000000000001</v>
      </c>
      <c r="E114">
        <v>1</v>
      </c>
      <c r="F114">
        <v>140.96</v>
      </c>
      <c r="G114">
        <v>140.04</v>
      </c>
      <c r="H114">
        <v>140.55000000000001</v>
      </c>
      <c r="I114">
        <v>138.94</v>
      </c>
      <c r="J114">
        <v>142.24</v>
      </c>
      <c r="K114">
        <v>138.94</v>
      </c>
      <c r="L114">
        <v>0</v>
      </c>
      <c r="M114">
        <v>140.52000000000001</v>
      </c>
      <c r="N114">
        <f t="shared" si="60"/>
        <v>1.0000000000019327</v>
      </c>
      <c r="O114">
        <f t="shared" si="61"/>
        <v>50</v>
      </c>
      <c r="P114">
        <f t="shared" si="62"/>
        <v>-218.99999999999977</v>
      </c>
      <c r="Q114" s="19">
        <f t="shared" si="88"/>
        <v>-54</v>
      </c>
      <c r="R114" s="12">
        <f t="shared" si="89"/>
        <v>2734.999999999995</v>
      </c>
      <c r="S114" s="6">
        <f t="shared" si="11"/>
        <v>0</v>
      </c>
      <c r="T114" s="5">
        <f t="shared" si="55"/>
        <v>0</v>
      </c>
      <c r="U114" s="15">
        <f t="shared" si="90"/>
        <v>2879.9999999999973</v>
      </c>
      <c r="V114" s="12">
        <f t="shared" si="40"/>
        <v>0</v>
      </c>
      <c r="W114" s="6">
        <f t="shared" si="12"/>
        <v>0</v>
      </c>
      <c r="X114" s="5">
        <f t="shared" si="63"/>
        <v>0</v>
      </c>
      <c r="Y114" s="12">
        <f t="shared" si="64"/>
        <v>38.000000000002387</v>
      </c>
      <c r="Z114" s="18">
        <f t="shared" si="104"/>
        <v>0</v>
      </c>
      <c r="AA114" s="12">
        <f t="shared" si="66"/>
        <v>0</v>
      </c>
      <c r="AB114" s="12">
        <f t="shared" si="91"/>
        <v>2676.0000000000005</v>
      </c>
      <c r="AC114" s="6">
        <f t="shared" si="99"/>
        <v>0</v>
      </c>
      <c r="AD114" s="5">
        <f t="shared" si="67"/>
        <v>0</v>
      </c>
      <c r="AE114" s="12">
        <f t="shared" si="56"/>
        <v>0</v>
      </c>
      <c r="AF114" s="12">
        <f t="shared" si="92"/>
        <v>2694.0000000000018</v>
      </c>
      <c r="AG114" s="12">
        <f t="shared" si="68"/>
        <v>0</v>
      </c>
      <c r="AH114" s="6">
        <f t="shared" si="69"/>
        <v>0</v>
      </c>
      <c r="AI114" s="5">
        <v>1</v>
      </c>
      <c r="AJ114" s="12">
        <f t="shared" si="70"/>
        <v>0</v>
      </c>
      <c r="AK114" s="12">
        <f t="shared" si="71"/>
        <v>0</v>
      </c>
      <c r="AL114" s="12">
        <f t="shared" si="57"/>
        <v>0</v>
      </c>
      <c r="AM114" s="6">
        <f t="shared" si="93"/>
        <v>2043.0000000000009</v>
      </c>
      <c r="AN114" s="5">
        <f t="shared" si="72"/>
        <v>0</v>
      </c>
      <c r="AO114" s="12">
        <f t="shared" si="94"/>
        <v>2061.0000000000023</v>
      </c>
      <c r="AP114" s="12">
        <f t="shared" si="73"/>
        <v>0</v>
      </c>
      <c r="AQ114" s="6">
        <f t="shared" si="74"/>
        <v>0</v>
      </c>
      <c r="AR114" s="5">
        <v>0</v>
      </c>
      <c r="AS114" s="12">
        <f t="shared" si="58"/>
        <v>0</v>
      </c>
      <c r="AT114" s="12">
        <f t="shared" si="95"/>
        <v>2570.0000000000023</v>
      </c>
      <c r="AU114" s="12">
        <f t="shared" si="75"/>
        <v>0</v>
      </c>
      <c r="AV114" s="6">
        <f t="shared" si="76"/>
        <v>0</v>
      </c>
      <c r="AW114" s="5">
        <f t="shared" si="59"/>
        <v>0</v>
      </c>
      <c r="AX114" s="12">
        <f t="shared" si="96"/>
        <v>3089.9999999999982</v>
      </c>
      <c r="AY114" s="12">
        <f t="shared" si="77"/>
        <v>0</v>
      </c>
      <c r="AZ114" s="12">
        <f t="shared" si="78"/>
        <v>0</v>
      </c>
      <c r="BA114" s="5">
        <v>1</v>
      </c>
      <c r="BB114" s="12">
        <f t="shared" si="79"/>
        <v>0</v>
      </c>
      <c r="BC114" s="12">
        <f t="shared" si="80"/>
        <v>0</v>
      </c>
      <c r="BD114" s="6">
        <f t="shared" si="81"/>
        <v>0</v>
      </c>
      <c r="BE114" s="5">
        <f t="shared" si="82"/>
        <v>0</v>
      </c>
      <c r="BF114" s="12">
        <f t="shared" si="97"/>
        <v>2816.9999999999973</v>
      </c>
      <c r="BG114" s="12">
        <f t="shared" si="83"/>
        <v>0</v>
      </c>
      <c r="BH114" s="6">
        <f t="shared" si="84"/>
        <v>0</v>
      </c>
      <c r="BI114" s="5">
        <f t="shared" si="85"/>
        <v>0</v>
      </c>
      <c r="BJ114" s="12">
        <f t="shared" si="98"/>
        <v>2325.0000000000027</v>
      </c>
      <c r="BK114" s="12">
        <f t="shared" si="86"/>
        <v>0</v>
      </c>
      <c r="BL114" s="6">
        <f t="shared" si="87"/>
        <v>0</v>
      </c>
    </row>
    <row r="115" spans="1:64">
      <c r="A115">
        <f t="shared" si="101"/>
        <v>1</v>
      </c>
      <c r="B115" s="2">
        <v>39630</v>
      </c>
      <c r="C115">
        <v>0</v>
      </c>
      <c r="D115">
        <v>140.52000000000001</v>
      </c>
      <c r="E115">
        <v>0</v>
      </c>
      <c r="F115">
        <v>143.21</v>
      </c>
      <c r="G115">
        <v>145.79</v>
      </c>
      <c r="H115">
        <v>138.94</v>
      </c>
      <c r="I115">
        <v>145.79</v>
      </c>
      <c r="J115">
        <v>141.88</v>
      </c>
      <c r="K115">
        <v>140.13999999999999</v>
      </c>
      <c r="L115">
        <v>1</v>
      </c>
      <c r="M115">
        <v>141.25</v>
      </c>
      <c r="N115">
        <f t="shared" si="60"/>
        <v>526.99999999999818</v>
      </c>
      <c r="O115">
        <f t="shared" si="61"/>
        <v>158.00000000000125</v>
      </c>
      <c r="P115">
        <f t="shared" si="62"/>
        <v>-135.99999999999852</v>
      </c>
      <c r="Q115" s="19">
        <f t="shared" si="88"/>
        <v>196</v>
      </c>
      <c r="R115" s="12">
        <f t="shared" si="89"/>
        <v>2930.999999999995</v>
      </c>
      <c r="S115" s="6">
        <f t="shared" si="11"/>
        <v>1</v>
      </c>
      <c r="T115" s="5">
        <f t="shared" si="55"/>
        <v>0</v>
      </c>
      <c r="U115" s="15">
        <f t="shared" si="90"/>
        <v>2879.9999999999973</v>
      </c>
      <c r="V115" s="12">
        <f t="shared" si="40"/>
        <v>0</v>
      </c>
      <c r="W115" s="6">
        <f t="shared" si="12"/>
        <v>0</v>
      </c>
      <c r="X115" s="5">
        <f t="shared" si="63"/>
        <v>1</v>
      </c>
      <c r="Y115" s="12">
        <f t="shared" si="64"/>
        <v>268.99999999999977</v>
      </c>
      <c r="Z115" s="18">
        <f t="shared" si="104"/>
        <v>156</v>
      </c>
      <c r="AA115" s="12">
        <f t="shared" si="66"/>
        <v>156</v>
      </c>
      <c r="AB115" s="12">
        <f t="shared" si="91"/>
        <v>2832.0000000000005</v>
      </c>
      <c r="AC115" s="6">
        <f t="shared" si="99"/>
        <v>1</v>
      </c>
      <c r="AD115" s="5">
        <f t="shared" si="67"/>
        <v>0</v>
      </c>
      <c r="AE115" s="12">
        <f t="shared" si="56"/>
        <v>0</v>
      </c>
      <c r="AF115" s="12">
        <f t="shared" si="92"/>
        <v>2694.0000000000018</v>
      </c>
      <c r="AG115" s="12">
        <f t="shared" si="68"/>
        <v>0</v>
      </c>
      <c r="AH115" s="6">
        <f t="shared" si="69"/>
        <v>0</v>
      </c>
      <c r="AI115" s="5">
        <v>1</v>
      </c>
      <c r="AJ115" s="12">
        <f t="shared" si="70"/>
        <v>156</v>
      </c>
      <c r="AK115" s="12">
        <f t="shared" si="71"/>
        <v>1</v>
      </c>
      <c r="AL115" s="12">
        <f t="shared" si="57"/>
        <v>1</v>
      </c>
      <c r="AM115" s="6">
        <f t="shared" si="93"/>
        <v>2199.0000000000009</v>
      </c>
      <c r="AN115" s="5">
        <f t="shared" si="72"/>
        <v>0</v>
      </c>
      <c r="AO115" s="12">
        <f t="shared" si="94"/>
        <v>2061.0000000000023</v>
      </c>
      <c r="AP115" s="12">
        <f t="shared" si="73"/>
        <v>0</v>
      </c>
      <c r="AQ115" s="6">
        <f t="shared" si="74"/>
        <v>0</v>
      </c>
      <c r="AR115" s="5">
        <v>1</v>
      </c>
      <c r="AS115" s="12">
        <f t="shared" si="58"/>
        <v>156</v>
      </c>
      <c r="AT115" s="12">
        <f t="shared" si="95"/>
        <v>2726.0000000000023</v>
      </c>
      <c r="AU115" s="12">
        <f t="shared" si="75"/>
        <v>1</v>
      </c>
      <c r="AV115" s="6">
        <f t="shared" si="76"/>
        <v>1</v>
      </c>
      <c r="AW115" s="5">
        <f t="shared" si="59"/>
        <v>196</v>
      </c>
      <c r="AX115" s="12">
        <f t="shared" si="96"/>
        <v>3285.9999999999982</v>
      </c>
      <c r="AY115" s="12">
        <f t="shared" si="77"/>
        <v>1</v>
      </c>
      <c r="AZ115" s="12">
        <f t="shared" si="78"/>
        <v>1</v>
      </c>
      <c r="BA115" s="5">
        <v>0</v>
      </c>
      <c r="BB115" s="12">
        <f t="shared" si="79"/>
        <v>0</v>
      </c>
      <c r="BC115" s="12">
        <f t="shared" si="80"/>
        <v>0</v>
      </c>
      <c r="BD115" s="6">
        <f t="shared" si="81"/>
        <v>0</v>
      </c>
      <c r="BE115" s="5">
        <f t="shared" si="82"/>
        <v>0</v>
      </c>
      <c r="BF115" s="12">
        <f t="shared" si="97"/>
        <v>2816.9999999999973</v>
      </c>
      <c r="BG115" s="12">
        <f t="shared" si="83"/>
        <v>0</v>
      </c>
      <c r="BH115" s="6">
        <f t="shared" si="84"/>
        <v>0</v>
      </c>
      <c r="BI115" s="5">
        <f t="shared" si="85"/>
        <v>0</v>
      </c>
      <c r="BJ115" s="12">
        <f t="shared" si="98"/>
        <v>2325.0000000000027</v>
      </c>
      <c r="BK115" s="12">
        <f t="shared" si="86"/>
        <v>0</v>
      </c>
      <c r="BL115" s="6">
        <f t="shared" si="87"/>
        <v>0</v>
      </c>
    </row>
    <row r="116" spans="1:64">
      <c r="A116">
        <f t="shared" si="101"/>
        <v>1</v>
      </c>
      <c r="B116" s="2">
        <v>39631</v>
      </c>
      <c r="C116">
        <v>9</v>
      </c>
      <c r="D116">
        <v>141.25</v>
      </c>
      <c r="E116">
        <v>1</v>
      </c>
      <c r="F116">
        <v>142.49</v>
      </c>
      <c r="G116">
        <v>140.33000000000001</v>
      </c>
      <c r="H116">
        <v>142.13999999999999</v>
      </c>
      <c r="I116">
        <v>140.33000000000001</v>
      </c>
      <c r="J116">
        <v>140.27000000000001</v>
      </c>
      <c r="K116">
        <v>140.29</v>
      </c>
      <c r="L116">
        <v>1</v>
      </c>
      <c r="M116">
        <v>141.56</v>
      </c>
      <c r="N116">
        <f t="shared" si="60"/>
        <v>91.999999999998749</v>
      </c>
      <c r="O116">
        <f t="shared" si="61"/>
        <v>88.999999999998636</v>
      </c>
      <c r="P116">
        <f t="shared" si="62"/>
        <v>97.999999999998977</v>
      </c>
      <c r="Q116" s="19">
        <f t="shared" si="88"/>
        <v>-92.999999999998636</v>
      </c>
      <c r="R116" s="12">
        <f t="shared" si="89"/>
        <v>2837.9999999999964</v>
      </c>
      <c r="S116" s="6">
        <f t="shared" si="11"/>
        <v>0</v>
      </c>
      <c r="T116" s="5">
        <f t="shared" si="55"/>
        <v>-92.999999999998636</v>
      </c>
      <c r="U116" s="15">
        <f t="shared" si="90"/>
        <v>2786.9999999999986</v>
      </c>
      <c r="V116" s="12">
        <f t="shared" si="40"/>
        <v>1</v>
      </c>
      <c r="W116" s="6">
        <f t="shared" si="12"/>
        <v>0</v>
      </c>
      <c r="X116" s="5">
        <f t="shared" si="63"/>
        <v>1</v>
      </c>
      <c r="Y116" s="12">
        <f t="shared" si="64"/>
        <v>0.99999999999909051</v>
      </c>
      <c r="Z116" s="18">
        <f t="shared" si="104"/>
        <v>-118.99999999999864</v>
      </c>
      <c r="AA116" s="12">
        <f t="shared" si="66"/>
        <v>-118.99999999999864</v>
      </c>
      <c r="AB116" s="12">
        <f t="shared" si="91"/>
        <v>2713.0000000000018</v>
      </c>
      <c r="AC116" s="6">
        <f t="shared" si="99"/>
        <v>0</v>
      </c>
      <c r="AD116" s="5">
        <f t="shared" si="67"/>
        <v>1</v>
      </c>
      <c r="AE116" s="12">
        <f t="shared" si="56"/>
        <v>-118.99999999999864</v>
      </c>
      <c r="AF116" s="12">
        <f t="shared" si="92"/>
        <v>2575.0000000000032</v>
      </c>
      <c r="AG116" s="12">
        <f t="shared" si="68"/>
        <v>1</v>
      </c>
      <c r="AH116" s="6">
        <f t="shared" si="69"/>
        <v>0</v>
      </c>
      <c r="AI116" s="5">
        <v>1</v>
      </c>
      <c r="AJ116" s="12">
        <f t="shared" si="70"/>
        <v>-118.99999999999864</v>
      </c>
      <c r="AK116" s="12">
        <f t="shared" si="71"/>
        <v>0</v>
      </c>
      <c r="AL116" s="12">
        <f t="shared" si="57"/>
        <v>1</v>
      </c>
      <c r="AM116" s="6">
        <f t="shared" si="93"/>
        <v>2080.0000000000023</v>
      </c>
      <c r="AN116" s="5">
        <f t="shared" si="72"/>
        <v>-118.99999999999864</v>
      </c>
      <c r="AO116" s="12">
        <f t="shared" si="94"/>
        <v>1942.0000000000036</v>
      </c>
      <c r="AP116" s="12">
        <f t="shared" si="73"/>
        <v>1</v>
      </c>
      <c r="AQ116" s="6">
        <f t="shared" si="74"/>
        <v>0</v>
      </c>
      <c r="AR116" s="5">
        <v>0</v>
      </c>
      <c r="AS116" s="12">
        <f t="shared" si="58"/>
        <v>0</v>
      </c>
      <c r="AT116" s="12">
        <f t="shared" si="95"/>
        <v>2726.0000000000023</v>
      </c>
      <c r="AU116" s="12">
        <f t="shared" si="75"/>
        <v>0</v>
      </c>
      <c r="AV116" s="6">
        <f t="shared" si="76"/>
        <v>0</v>
      </c>
      <c r="AW116" s="5">
        <f t="shared" si="59"/>
        <v>0</v>
      </c>
      <c r="AX116" s="12">
        <f t="shared" si="96"/>
        <v>3285.9999999999982</v>
      </c>
      <c r="AY116" s="12">
        <f t="shared" si="77"/>
        <v>0</v>
      </c>
      <c r="AZ116" s="12">
        <f t="shared" si="78"/>
        <v>0</v>
      </c>
      <c r="BA116" s="5">
        <v>0</v>
      </c>
      <c r="BB116" s="12">
        <f t="shared" si="79"/>
        <v>0</v>
      </c>
      <c r="BC116" s="12">
        <f t="shared" si="80"/>
        <v>0</v>
      </c>
      <c r="BD116" s="6">
        <f t="shared" si="81"/>
        <v>0</v>
      </c>
      <c r="BE116" s="5">
        <f t="shared" si="82"/>
        <v>0</v>
      </c>
      <c r="BF116" s="12">
        <f t="shared" si="97"/>
        <v>2816.9999999999973</v>
      </c>
      <c r="BG116" s="12">
        <f t="shared" si="83"/>
        <v>0</v>
      </c>
      <c r="BH116" s="6">
        <f t="shared" si="84"/>
        <v>0</v>
      </c>
      <c r="BI116" s="5">
        <f t="shared" si="85"/>
        <v>0</v>
      </c>
      <c r="BJ116" s="12">
        <f t="shared" si="98"/>
        <v>2325.0000000000027</v>
      </c>
      <c r="BK116" s="12">
        <f t="shared" si="86"/>
        <v>0</v>
      </c>
      <c r="BL116" s="6">
        <f t="shared" si="87"/>
        <v>0</v>
      </c>
    </row>
    <row r="117" spans="1:64">
      <c r="A117">
        <f t="shared" si="101"/>
        <v>1</v>
      </c>
      <c r="B117" s="2">
        <v>39631</v>
      </c>
      <c r="C117">
        <v>14</v>
      </c>
      <c r="D117">
        <v>141.56</v>
      </c>
      <c r="E117">
        <v>0</v>
      </c>
      <c r="F117">
        <v>145.79</v>
      </c>
      <c r="G117">
        <v>145.79</v>
      </c>
      <c r="H117">
        <v>140.29</v>
      </c>
      <c r="I117">
        <v>145.79</v>
      </c>
      <c r="J117">
        <v>140.33000000000001</v>
      </c>
      <c r="K117">
        <v>141.55000000000001</v>
      </c>
      <c r="L117">
        <v>1</v>
      </c>
      <c r="M117">
        <v>143.93</v>
      </c>
      <c r="N117">
        <f t="shared" si="60"/>
        <v>422.99999999999898</v>
      </c>
      <c r="O117">
        <f t="shared" si="61"/>
        <v>127.00000000000102</v>
      </c>
      <c r="P117">
        <f t="shared" si="62"/>
        <v>122.99999999999898</v>
      </c>
      <c r="Q117" s="19">
        <f t="shared" si="88"/>
        <v>196</v>
      </c>
      <c r="R117" s="12">
        <f t="shared" si="89"/>
        <v>3033.9999999999964</v>
      </c>
      <c r="S117" s="6">
        <f t="shared" si="11"/>
        <v>1</v>
      </c>
      <c r="T117" s="5">
        <f t="shared" si="55"/>
        <v>196</v>
      </c>
      <c r="U117" s="15">
        <f t="shared" si="90"/>
        <v>2982.9999999999986</v>
      </c>
      <c r="V117" s="12">
        <f t="shared" si="40"/>
        <v>1</v>
      </c>
      <c r="W117" s="6">
        <f t="shared" si="12"/>
        <v>1</v>
      </c>
      <c r="X117" s="5">
        <f t="shared" si="63"/>
        <v>1</v>
      </c>
      <c r="Y117" s="12">
        <f t="shared" si="64"/>
        <v>422.99999999999898</v>
      </c>
      <c r="Z117" s="18">
        <f t="shared" si="104"/>
        <v>156</v>
      </c>
      <c r="AA117" s="12">
        <f t="shared" si="66"/>
        <v>156</v>
      </c>
      <c r="AB117" s="12">
        <f t="shared" si="91"/>
        <v>2869.0000000000018</v>
      </c>
      <c r="AC117" s="6">
        <f t="shared" si="99"/>
        <v>1</v>
      </c>
      <c r="AD117" s="5">
        <f t="shared" si="67"/>
        <v>1</v>
      </c>
      <c r="AE117" s="12">
        <f t="shared" si="56"/>
        <v>156</v>
      </c>
      <c r="AF117" s="12">
        <f t="shared" si="92"/>
        <v>2731.0000000000032</v>
      </c>
      <c r="AG117" s="12">
        <f t="shared" si="68"/>
        <v>1</v>
      </c>
      <c r="AH117" s="6">
        <f t="shared" si="69"/>
        <v>1</v>
      </c>
      <c r="AI117" s="5">
        <v>1</v>
      </c>
      <c r="AJ117" s="12">
        <f t="shared" si="70"/>
        <v>156</v>
      </c>
      <c r="AK117" s="12">
        <f t="shared" si="71"/>
        <v>1</v>
      </c>
      <c r="AL117" s="12">
        <f t="shared" si="57"/>
        <v>1</v>
      </c>
      <c r="AM117" s="6">
        <f t="shared" si="93"/>
        <v>2236.0000000000023</v>
      </c>
      <c r="AN117" s="5">
        <f t="shared" si="72"/>
        <v>156</v>
      </c>
      <c r="AO117" s="12">
        <f t="shared" si="94"/>
        <v>2098.0000000000036</v>
      </c>
      <c r="AP117" s="12">
        <f t="shared" si="73"/>
        <v>1</v>
      </c>
      <c r="AQ117" s="6">
        <f t="shared" si="74"/>
        <v>1</v>
      </c>
      <c r="AR117" s="5">
        <v>1</v>
      </c>
      <c r="AS117" s="12">
        <f t="shared" si="58"/>
        <v>156</v>
      </c>
      <c r="AT117" s="12">
        <f t="shared" si="95"/>
        <v>2882.0000000000023</v>
      </c>
      <c r="AU117" s="12">
        <f t="shared" si="75"/>
        <v>1</v>
      </c>
      <c r="AV117" s="6">
        <f t="shared" si="76"/>
        <v>1</v>
      </c>
      <c r="AW117" s="5">
        <f t="shared" si="59"/>
        <v>196</v>
      </c>
      <c r="AX117" s="12">
        <f t="shared" si="96"/>
        <v>3481.9999999999982</v>
      </c>
      <c r="AY117" s="12">
        <f t="shared" si="77"/>
        <v>1</v>
      </c>
      <c r="AZ117" s="12">
        <f t="shared" si="78"/>
        <v>1</v>
      </c>
      <c r="BA117" s="5">
        <v>1</v>
      </c>
      <c r="BB117" s="12">
        <f t="shared" si="79"/>
        <v>196</v>
      </c>
      <c r="BC117" s="12">
        <f t="shared" si="80"/>
        <v>1</v>
      </c>
      <c r="BD117" s="6">
        <f t="shared" si="81"/>
        <v>1</v>
      </c>
      <c r="BE117" s="5">
        <f t="shared" si="82"/>
        <v>196</v>
      </c>
      <c r="BF117" s="12">
        <f t="shared" si="97"/>
        <v>3012.9999999999973</v>
      </c>
      <c r="BG117" s="12">
        <f t="shared" si="83"/>
        <v>1</v>
      </c>
      <c r="BH117" s="6">
        <f t="shared" si="84"/>
        <v>1</v>
      </c>
      <c r="BI117" s="5">
        <f t="shared" si="85"/>
        <v>156</v>
      </c>
      <c r="BJ117" s="12">
        <f t="shared" si="98"/>
        <v>2481.0000000000027</v>
      </c>
      <c r="BK117" s="12">
        <f t="shared" si="86"/>
        <v>1</v>
      </c>
      <c r="BL117" s="6">
        <f t="shared" si="87"/>
        <v>1</v>
      </c>
    </row>
    <row r="118" spans="1:64">
      <c r="A118">
        <f t="shared" si="101"/>
        <v>1</v>
      </c>
      <c r="B118" s="2">
        <v>39633</v>
      </c>
      <c r="C118">
        <v>10</v>
      </c>
      <c r="D118">
        <v>143.93</v>
      </c>
      <c r="E118">
        <v>1</v>
      </c>
      <c r="F118">
        <v>144.38999999999999</v>
      </c>
      <c r="G118">
        <v>143.88</v>
      </c>
      <c r="H118">
        <v>144.52000000000001</v>
      </c>
      <c r="I118">
        <v>143.88</v>
      </c>
      <c r="J118">
        <v>145.65</v>
      </c>
      <c r="K118">
        <v>143.88</v>
      </c>
      <c r="L118">
        <v>1</v>
      </c>
      <c r="M118">
        <v>144.06</v>
      </c>
      <c r="N118">
        <f t="shared" si="60"/>
        <v>5.0000000000011369</v>
      </c>
      <c r="O118">
        <f t="shared" si="61"/>
        <v>59.000000000000341</v>
      </c>
      <c r="P118">
        <f t="shared" si="62"/>
        <v>-171.99999999999989</v>
      </c>
      <c r="Q118" s="19">
        <f t="shared" si="88"/>
        <v>-63.000000000000341</v>
      </c>
      <c r="R118" s="12">
        <f t="shared" si="89"/>
        <v>2970.9999999999959</v>
      </c>
      <c r="S118" s="6">
        <f t="shared" si="11"/>
        <v>0</v>
      </c>
      <c r="T118" s="5">
        <f t="shared" si="55"/>
        <v>-63.000000000000341</v>
      </c>
      <c r="U118" s="15">
        <f t="shared" si="90"/>
        <v>2919.9999999999982</v>
      </c>
      <c r="V118" s="12">
        <f t="shared" si="40"/>
        <v>1</v>
      </c>
      <c r="W118" s="6">
        <f t="shared" si="12"/>
        <v>0</v>
      </c>
      <c r="X118" s="5">
        <f t="shared" si="63"/>
        <v>0</v>
      </c>
      <c r="Y118" s="12">
        <f t="shared" si="64"/>
        <v>37.000000000000455</v>
      </c>
      <c r="Z118" s="18">
        <f t="shared" si="104"/>
        <v>0</v>
      </c>
      <c r="AA118" s="12">
        <f t="shared" si="66"/>
        <v>0</v>
      </c>
      <c r="AB118" s="12">
        <f t="shared" si="91"/>
        <v>2869.0000000000018</v>
      </c>
      <c r="AC118" s="6">
        <f t="shared" si="99"/>
        <v>0</v>
      </c>
      <c r="AD118" s="5">
        <f t="shared" si="67"/>
        <v>1</v>
      </c>
      <c r="AE118" s="12">
        <f t="shared" si="56"/>
        <v>0</v>
      </c>
      <c r="AF118" s="12">
        <f t="shared" si="92"/>
        <v>2731.0000000000032</v>
      </c>
      <c r="AG118" s="12">
        <f t="shared" si="68"/>
        <v>0</v>
      </c>
      <c r="AH118" s="6">
        <f t="shared" si="69"/>
        <v>0</v>
      </c>
      <c r="AI118" s="5">
        <v>1</v>
      </c>
      <c r="AJ118" s="12">
        <f t="shared" si="70"/>
        <v>0</v>
      </c>
      <c r="AK118" s="12">
        <f t="shared" si="71"/>
        <v>0</v>
      </c>
      <c r="AL118" s="12">
        <f t="shared" si="57"/>
        <v>0</v>
      </c>
      <c r="AM118" s="6">
        <f t="shared" si="93"/>
        <v>2236.0000000000023</v>
      </c>
      <c r="AN118" s="5">
        <f t="shared" si="72"/>
        <v>0</v>
      </c>
      <c r="AO118" s="12">
        <f t="shared" si="94"/>
        <v>2098.0000000000036</v>
      </c>
      <c r="AP118" s="12">
        <f t="shared" si="73"/>
        <v>0</v>
      </c>
      <c r="AQ118" s="6">
        <f t="shared" si="74"/>
        <v>0</v>
      </c>
      <c r="AR118" s="5">
        <v>0</v>
      </c>
      <c r="AS118" s="12">
        <f t="shared" si="58"/>
        <v>0</v>
      </c>
      <c r="AT118" s="12">
        <f t="shared" si="95"/>
        <v>2882.0000000000023</v>
      </c>
      <c r="AU118" s="12">
        <f t="shared" si="75"/>
        <v>0</v>
      </c>
      <c r="AV118" s="6">
        <f t="shared" si="76"/>
        <v>0</v>
      </c>
      <c r="AW118" s="5">
        <f t="shared" si="59"/>
        <v>0</v>
      </c>
      <c r="AX118" s="12">
        <f t="shared" si="96"/>
        <v>3481.9999999999982</v>
      </c>
      <c r="AY118" s="12">
        <f t="shared" si="77"/>
        <v>0</v>
      </c>
      <c r="AZ118" s="12">
        <f t="shared" si="78"/>
        <v>0</v>
      </c>
      <c r="BA118" s="5">
        <v>1</v>
      </c>
      <c r="BB118" s="12">
        <f t="shared" si="79"/>
        <v>0</v>
      </c>
      <c r="BC118" s="12">
        <f t="shared" si="80"/>
        <v>0</v>
      </c>
      <c r="BD118" s="6">
        <f t="shared" si="81"/>
        <v>0</v>
      </c>
      <c r="BE118" s="5">
        <f t="shared" si="82"/>
        <v>0</v>
      </c>
      <c r="BF118" s="12">
        <f t="shared" si="97"/>
        <v>3012.9999999999973</v>
      </c>
      <c r="BG118" s="12">
        <f t="shared" si="83"/>
        <v>0</v>
      </c>
      <c r="BH118" s="6">
        <f t="shared" si="84"/>
        <v>0</v>
      </c>
      <c r="BI118" s="5">
        <f t="shared" si="85"/>
        <v>0</v>
      </c>
      <c r="BJ118" s="12">
        <f t="shared" si="98"/>
        <v>2481.0000000000027</v>
      </c>
      <c r="BK118" s="12">
        <f t="shared" si="86"/>
        <v>0</v>
      </c>
      <c r="BL118" s="6">
        <f t="shared" si="87"/>
        <v>0</v>
      </c>
    </row>
    <row r="119" spans="1:64">
      <c r="A119">
        <f t="shared" si="101"/>
        <v>1</v>
      </c>
      <c r="B119" s="2">
        <v>39633</v>
      </c>
      <c r="C119">
        <v>12</v>
      </c>
      <c r="D119">
        <v>144.06</v>
      </c>
      <c r="E119">
        <v>0</v>
      </c>
      <c r="F119">
        <v>144.55000000000001</v>
      </c>
      <c r="G119">
        <v>144.55000000000001</v>
      </c>
      <c r="H119">
        <v>143.9</v>
      </c>
      <c r="I119">
        <v>144.55000000000001</v>
      </c>
      <c r="J119">
        <v>145.58000000000001</v>
      </c>
      <c r="K119">
        <v>143.69</v>
      </c>
      <c r="L119">
        <v>0</v>
      </c>
      <c r="M119">
        <v>143.84</v>
      </c>
      <c r="N119">
        <f t="shared" si="60"/>
        <v>49.000000000000909</v>
      </c>
      <c r="O119">
        <f t="shared" si="61"/>
        <v>15.999999999999659</v>
      </c>
      <c r="P119">
        <f t="shared" si="62"/>
        <v>-152.00000000000102</v>
      </c>
      <c r="Q119" s="19">
        <f t="shared" si="88"/>
        <v>-19.999999999999659</v>
      </c>
      <c r="R119" s="12">
        <f t="shared" si="89"/>
        <v>2950.9999999999964</v>
      </c>
      <c r="S119" s="6">
        <f t="shared" si="11"/>
        <v>0</v>
      </c>
      <c r="T119" s="5">
        <f t="shared" si="55"/>
        <v>-19.999999999999659</v>
      </c>
      <c r="U119" s="15">
        <f t="shared" si="90"/>
        <v>2899.9999999999986</v>
      </c>
      <c r="V119" s="12">
        <f t="shared" si="40"/>
        <v>1</v>
      </c>
      <c r="W119" s="6">
        <f t="shared" si="12"/>
        <v>0</v>
      </c>
      <c r="X119" s="5">
        <f t="shared" si="63"/>
        <v>1</v>
      </c>
      <c r="Y119" s="12">
        <f t="shared" si="64"/>
        <v>49.000000000000909</v>
      </c>
      <c r="Z119" s="18">
        <f t="shared" si="104"/>
        <v>-45.999999999999659</v>
      </c>
      <c r="AA119" s="12">
        <f t="shared" si="66"/>
        <v>-45.999999999999659</v>
      </c>
      <c r="AB119" s="12">
        <f t="shared" si="91"/>
        <v>2823.0000000000023</v>
      </c>
      <c r="AC119" s="6">
        <f t="shared" si="99"/>
        <v>0</v>
      </c>
      <c r="AD119" s="5">
        <f t="shared" si="67"/>
        <v>1</v>
      </c>
      <c r="AE119" s="12">
        <f t="shared" si="56"/>
        <v>-45.999999999999659</v>
      </c>
      <c r="AF119" s="12">
        <f t="shared" si="92"/>
        <v>2685.0000000000036</v>
      </c>
      <c r="AG119" s="12">
        <f t="shared" si="68"/>
        <v>1</v>
      </c>
      <c r="AH119" s="6">
        <f t="shared" si="69"/>
        <v>0</v>
      </c>
      <c r="AI119" s="5">
        <v>0</v>
      </c>
      <c r="AJ119" s="12">
        <f t="shared" si="70"/>
        <v>0</v>
      </c>
      <c r="AK119" s="12">
        <f t="shared" si="71"/>
        <v>0</v>
      </c>
      <c r="AL119" s="12">
        <f t="shared" si="57"/>
        <v>0</v>
      </c>
      <c r="AM119" s="6">
        <f t="shared" si="93"/>
        <v>2236.0000000000023</v>
      </c>
      <c r="AN119" s="5">
        <f t="shared" si="72"/>
        <v>0</v>
      </c>
      <c r="AO119" s="12">
        <f t="shared" si="94"/>
        <v>2098.0000000000036</v>
      </c>
      <c r="AP119" s="12">
        <f t="shared" si="73"/>
        <v>0</v>
      </c>
      <c r="AQ119" s="6">
        <f t="shared" si="74"/>
        <v>0</v>
      </c>
      <c r="AR119" s="5">
        <v>1</v>
      </c>
      <c r="AS119" s="12">
        <f t="shared" si="58"/>
        <v>-45.999999999999659</v>
      </c>
      <c r="AT119" s="12">
        <f t="shared" si="95"/>
        <v>2836.0000000000027</v>
      </c>
      <c r="AU119" s="12">
        <f t="shared" si="75"/>
        <v>0</v>
      </c>
      <c r="AV119" s="6">
        <f t="shared" si="76"/>
        <v>1</v>
      </c>
      <c r="AW119" s="5">
        <f t="shared" si="59"/>
        <v>-19.999999999999659</v>
      </c>
      <c r="AX119" s="12">
        <f t="shared" si="96"/>
        <v>3461.9999999999986</v>
      </c>
      <c r="AY119" s="12">
        <f t="shared" si="77"/>
        <v>0</v>
      </c>
      <c r="AZ119" s="12">
        <f t="shared" si="78"/>
        <v>1</v>
      </c>
      <c r="BA119" s="5">
        <v>0</v>
      </c>
      <c r="BB119" s="12">
        <f t="shared" si="79"/>
        <v>0</v>
      </c>
      <c r="BC119" s="12">
        <f t="shared" si="80"/>
        <v>0</v>
      </c>
      <c r="BD119" s="6">
        <f t="shared" si="81"/>
        <v>0</v>
      </c>
      <c r="BE119" s="5">
        <f t="shared" si="82"/>
        <v>-19.999999999999659</v>
      </c>
      <c r="BF119" s="12">
        <f t="shared" si="97"/>
        <v>2992.9999999999977</v>
      </c>
      <c r="BG119" s="12">
        <f t="shared" si="83"/>
        <v>1</v>
      </c>
      <c r="BH119" s="6">
        <f t="shared" si="84"/>
        <v>0</v>
      </c>
      <c r="BI119" s="5">
        <f t="shared" si="85"/>
        <v>-45.999999999999659</v>
      </c>
      <c r="BJ119" s="12">
        <f t="shared" si="98"/>
        <v>2435.0000000000032</v>
      </c>
      <c r="BK119" s="12">
        <f t="shared" si="86"/>
        <v>1</v>
      </c>
      <c r="BL119" s="6">
        <f t="shared" si="87"/>
        <v>0</v>
      </c>
    </row>
    <row r="120" spans="1:64">
      <c r="A120">
        <f t="shared" si="101"/>
        <v>1</v>
      </c>
      <c r="B120" s="2">
        <v>39633</v>
      </c>
      <c r="C120">
        <v>16</v>
      </c>
      <c r="D120">
        <v>143.84</v>
      </c>
      <c r="E120">
        <v>1</v>
      </c>
      <c r="F120">
        <v>143.94</v>
      </c>
      <c r="G120">
        <v>135.12</v>
      </c>
      <c r="H120">
        <v>144.25</v>
      </c>
      <c r="I120">
        <v>135.12</v>
      </c>
      <c r="J120">
        <v>145.41</v>
      </c>
      <c r="K120">
        <v>135.12</v>
      </c>
      <c r="L120">
        <v>0</v>
      </c>
      <c r="M120">
        <v>137.51</v>
      </c>
      <c r="N120">
        <f t="shared" si="60"/>
        <v>871.99999999999989</v>
      </c>
      <c r="O120">
        <f t="shared" si="61"/>
        <v>40.999999999999659</v>
      </c>
      <c r="P120">
        <f t="shared" si="62"/>
        <v>-156.99999999999932</v>
      </c>
      <c r="Q120" s="19">
        <f t="shared" si="88"/>
        <v>196</v>
      </c>
      <c r="R120" s="12">
        <f t="shared" si="89"/>
        <v>3146.9999999999964</v>
      </c>
      <c r="S120" s="6">
        <f t="shared" si="11"/>
        <v>1</v>
      </c>
      <c r="T120" s="5">
        <f t="shared" si="55"/>
        <v>196</v>
      </c>
      <c r="U120" s="15">
        <f t="shared" si="90"/>
        <v>3095.9999999999986</v>
      </c>
      <c r="V120" s="12">
        <f t="shared" si="40"/>
        <v>1</v>
      </c>
      <c r="W120" s="6">
        <f t="shared" si="12"/>
        <v>1</v>
      </c>
      <c r="X120" s="5">
        <f t="shared" si="63"/>
        <v>1</v>
      </c>
      <c r="Y120" s="12">
        <f t="shared" si="64"/>
        <v>65.999999999999659</v>
      </c>
      <c r="Z120" s="18">
        <f t="shared" si="104"/>
        <v>156</v>
      </c>
      <c r="AA120" s="12">
        <f t="shared" si="66"/>
        <v>156</v>
      </c>
      <c r="AB120" s="12">
        <f t="shared" si="91"/>
        <v>2979.0000000000023</v>
      </c>
      <c r="AC120" s="6">
        <f t="shared" si="99"/>
        <v>1</v>
      </c>
      <c r="AD120" s="5">
        <f t="shared" si="67"/>
        <v>1</v>
      </c>
      <c r="AE120" s="12">
        <f t="shared" si="56"/>
        <v>156</v>
      </c>
      <c r="AF120" s="12">
        <f t="shared" si="92"/>
        <v>2841.0000000000036</v>
      </c>
      <c r="AG120" s="12">
        <f t="shared" si="68"/>
        <v>1</v>
      </c>
      <c r="AH120" s="6">
        <f t="shared" si="69"/>
        <v>1</v>
      </c>
      <c r="AI120" s="5">
        <v>1</v>
      </c>
      <c r="AJ120" s="12">
        <f t="shared" si="70"/>
        <v>156</v>
      </c>
      <c r="AK120" s="12">
        <f t="shared" si="71"/>
        <v>1</v>
      </c>
      <c r="AL120" s="12">
        <f t="shared" si="57"/>
        <v>1</v>
      </c>
      <c r="AM120" s="6">
        <f t="shared" si="93"/>
        <v>2392.0000000000023</v>
      </c>
      <c r="AN120" s="5">
        <f t="shared" si="72"/>
        <v>156</v>
      </c>
      <c r="AO120" s="12">
        <f t="shared" si="94"/>
        <v>2254.0000000000036</v>
      </c>
      <c r="AP120" s="12">
        <f t="shared" si="73"/>
        <v>1</v>
      </c>
      <c r="AQ120" s="6">
        <f t="shared" si="74"/>
        <v>1</v>
      </c>
      <c r="AR120" s="5">
        <v>0</v>
      </c>
      <c r="AS120" s="12">
        <f t="shared" si="58"/>
        <v>0</v>
      </c>
      <c r="AT120" s="12">
        <f t="shared" si="95"/>
        <v>2836.0000000000027</v>
      </c>
      <c r="AU120" s="12">
        <f t="shared" si="75"/>
        <v>0</v>
      </c>
      <c r="AV120" s="6">
        <f t="shared" si="76"/>
        <v>0</v>
      </c>
      <c r="AW120" s="5">
        <f t="shared" si="59"/>
        <v>0</v>
      </c>
      <c r="AX120" s="12">
        <f t="shared" si="96"/>
        <v>3461.9999999999986</v>
      </c>
      <c r="AY120" s="12">
        <f t="shared" si="77"/>
        <v>0</v>
      </c>
      <c r="AZ120" s="12">
        <f t="shared" si="78"/>
        <v>0</v>
      </c>
      <c r="BA120" s="5">
        <v>1</v>
      </c>
      <c r="BB120" s="12">
        <f t="shared" si="79"/>
        <v>0</v>
      </c>
      <c r="BC120" s="12">
        <f t="shared" si="80"/>
        <v>0</v>
      </c>
      <c r="BD120" s="6">
        <f t="shared" si="81"/>
        <v>0</v>
      </c>
      <c r="BE120" s="5">
        <f t="shared" si="82"/>
        <v>0</v>
      </c>
      <c r="BF120" s="12">
        <f t="shared" si="97"/>
        <v>2992.9999999999977</v>
      </c>
      <c r="BG120" s="12">
        <f t="shared" si="83"/>
        <v>0</v>
      </c>
      <c r="BH120" s="6">
        <f t="shared" si="84"/>
        <v>0</v>
      </c>
      <c r="BI120" s="5">
        <f t="shared" si="85"/>
        <v>0</v>
      </c>
      <c r="BJ120" s="12">
        <f t="shared" si="98"/>
        <v>2435.0000000000032</v>
      </c>
      <c r="BK120" s="12">
        <f t="shared" si="86"/>
        <v>0</v>
      </c>
      <c r="BL120" s="6">
        <f t="shared" si="87"/>
        <v>0</v>
      </c>
    </row>
    <row r="121" spans="1:64">
      <c r="A121">
        <f t="shared" si="101"/>
        <v>1</v>
      </c>
      <c r="B121" s="2">
        <v>39639</v>
      </c>
      <c r="C121">
        <v>14</v>
      </c>
      <c r="D121">
        <v>137.51</v>
      </c>
      <c r="E121">
        <v>0</v>
      </c>
      <c r="F121">
        <v>137.86000000000001</v>
      </c>
      <c r="G121">
        <v>147.24</v>
      </c>
      <c r="H121">
        <v>136.66</v>
      </c>
      <c r="I121">
        <v>147.24</v>
      </c>
      <c r="J121">
        <v>135.62</v>
      </c>
      <c r="K121">
        <v>136.85</v>
      </c>
      <c r="L121">
        <v>0</v>
      </c>
      <c r="M121">
        <v>137.05000000000001</v>
      </c>
      <c r="N121">
        <f t="shared" si="60"/>
        <v>973.00000000000182</v>
      </c>
      <c r="O121">
        <f t="shared" si="61"/>
        <v>84.999999999999432</v>
      </c>
      <c r="P121">
        <f t="shared" si="62"/>
        <v>188.99999999999864</v>
      </c>
      <c r="Q121" s="19">
        <f t="shared" si="88"/>
        <v>196</v>
      </c>
      <c r="R121" s="12">
        <f t="shared" si="89"/>
        <v>3342.9999999999964</v>
      </c>
      <c r="S121" s="6">
        <f t="shared" si="11"/>
        <v>1</v>
      </c>
      <c r="T121" s="5">
        <f t="shared" si="55"/>
        <v>196</v>
      </c>
      <c r="U121" s="15">
        <f t="shared" si="90"/>
        <v>3291.9999999999986</v>
      </c>
      <c r="V121" s="12">
        <f t="shared" si="40"/>
        <v>1</v>
      </c>
      <c r="W121" s="6">
        <f t="shared" si="12"/>
        <v>1</v>
      </c>
      <c r="X121" s="5">
        <f t="shared" si="63"/>
        <v>1</v>
      </c>
      <c r="Y121" s="12">
        <f t="shared" si="64"/>
        <v>35.000000000002274</v>
      </c>
      <c r="Z121" s="18">
        <f t="shared" si="104"/>
        <v>156</v>
      </c>
      <c r="AA121" s="12">
        <f t="shared" si="66"/>
        <v>156</v>
      </c>
      <c r="AB121" s="12">
        <f t="shared" si="91"/>
        <v>3135.0000000000023</v>
      </c>
      <c r="AC121" s="6">
        <f t="shared" si="99"/>
        <v>1</v>
      </c>
      <c r="AD121" s="5">
        <f t="shared" si="67"/>
        <v>1</v>
      </c>
      <c r="AE121" s="12">
        <f t="shared" si="56"/>
        <v>156</v>
      </c>
      <c r="AF121" s="12">
        <f t="shared" si="92"/>
        <v>2997.0000000000036</v>
      </c>
      <c r="AG121" s="12">
        <f t="shared" si="68"/>
        <v>1</v>
      </c>
      <c r="AH121" s="6">
        <f t="shared" si="69"/>
        <v>1</v>
      </c>
      <c r="AI121" s="5">
        <v>1</v>
      </c>
      <c r="AJ121" s="12">
        <f t="shared" si="70"/>
        <v>156</v>
      </c>
      <c r="AK121" s="12">
        <f t="shared" si="71"/>
        <v>1</v>
      </c>
      <c r="AL121" s="12">
        <f t="shared" si="57"/>
        <v>1</v>
      </c>
      <c r="AM121" s="6">
        <f t="shared" si="93"/>
        <v>2548.0000000000023</v>
      </c>
      <c r="AN121" s="5">
        <f t="shared" si="72"/>
        <v>156</v>
      </c>
      <c r="AO121" s="12">
        <f t="shared" si="94"/>
        <v>2410.0000000000036</v>
      </c>
      <c r="AP121" s="12">
        <f t="shared" si="73"/>
        <v>1</v>
      </c>
      <c r="AQ121" s="6">
        <f t="shared" si="74"/>
        <v>1</v>
      </c>
      <c r="AR121" s="5">
        <v>0</v>
      </c>
      <c r="AS121" s="12">
        <f t="shared" si="58"/>
        <v>0</v>
      </c>
      <c r="AT121" s="12">
        <f t="shared" si="95"/>
        <v>2836.0000000000027</v>
      </c>
      <c r="AU121" s="12">
        <f t="shared" si="75"/>
        <v>0</v>
      </c>
      <c r="AV121" s="6">
        <f t="shared" si="76"/>
        <v>0</v>
      </c>
      <c r="AW121" s="5">
        <f t="shared" si="59"/>
        <v>0</v>
      </c>
      <c r="AX121" s="12">
        <f t="shared" si="96"/>
        <v>3461.9999999999986</v>
      </c>
      <c r="AY121" s="12">
        <f t="shared" si="77"/>
        <v>0</v>
      </c>
      <c r="AZ121" s="12">
        <f t="shared" si="78"/>
        <v>0</v>
      </c>
      <c r="BA121" s="5">
        <v>1</v>
      </c>
      <c r="BB121" s="12">
        <f t="shared" si="79"/>
        <v>0</v>
      </c>
      <c r="BC121" s="12">
        <f t="shared" si="80"/>
        <v>0</v>
      </c>
      <c r="BD121" s="6">
        <f t="shared" si="81"/>
        <v>0</v>
      </c>
      <c r="BE121" s="5">
        <f t="shared" si="82"/>
        <v>0</v>
      </c>
      <c r="BF121" s="12">
        <f t="shared" si="97"/>
        <v>2992.9999999999977</v>
      </c>
      <c r="BG121" s="12">
        <f t="shared" si="83"/>
        <v>0</v>
      </c>
      <c r="BH121" s="6">
        <f t="shared" si="84"/>
        <v>0</v>
      </c>
      <c r="BI121" s="5">
        <f t="shared" si="85"/>
        <v>0</v>
      </c>
      <c r="BJ121" s="12">
        <f t="shared" si="98"/>
        <v>2435.0000000000032</v>
      </c>
      <c r="BK121" s="12">
        <f t="shared" si="86"/>
        <v>0</v>
      </c>
      <c r="BL121" s="6">
        <f t="shared" si="87"/>
        <v>0</v>
      </c>
    </row>
    <row r="122" spans="1:64">
      <c r="A122">
        <f t="shared" si="101"/>
        <v>1</v>
      </c>
      <c r="B122" s="2">
        <v>39639</v>
      </c>
      <c r="C122">
        <v>15</v>
      </c>
      <c r="D122">
        <v>137.05000000000001</v>
      </c>
      <c r="E122">
        <v>1</v>
      </c>
      <c r="F122">
        <v>138</v>
      </c>
      <c r="G122">
        <v>136.97999999999999</v>
      </c>
      <c r="H122">
        <v>137.86000000000001</v>
      </c>
      <c r="I122">
        <v>136.97999999999999</v>
      </c>
      <c r="J122">
        <v>135.88</v>
      </c>
      <c r="K122">
        <v>136.97999999999999</v>
      </c>
      <c r="L122">
        <v>1</v>
      </c>
      <c r="M122">
        <v>137.59</v>
      </c>
      <c r="N122">
        <f t="shared" si="60"/>
        <v>7.00000000000216</v>
      </c>
      <c r="O122">
        <f t="shared" si="61"/>
        <v>81.000000000000227</v>
      </c>
      <c r="P122">
        <f t="shared" si="62"/>
        <v>117.00000000000159</v>
      </c>
      <c r="Q122" s="19">
        <f t="shared" si="88"/>
        <v>-85.000000000000227</v>
      </c>
      <c r="R122" s="12">
        <f t="shared" si="89"/>
        <v>3257.9999999999964</v>
      </c>
      <c r="S122" s="6">
        <f t="shared" si="11"/>
        <v>0</v>
      </c>
      <c r="T122" s="5">
        <f t="shared" si="55"/>
        <v>-85.000000000000227</v>
      </c>
      <c r="U122" s="15">
        <f t="shared" si="90"/>
        <v>3206.9999999999982</v>
      </c>
      <c r="V122" s="12">
        <f t="shared" si="40"/>
        <v>1</v>
      </c>
      <c r="W122" s="6">
        <f t="shared" si="12"/>
        <v>0</v>
      </c>
      <c r="X122" s="5">
        <f t="shared" si="63"/>
        <v>0</v>
      </c>
      <c r="Y122" s="12">
        <f t="shared" si="64"/>
        <v>50.999999999999091</v>
      </c>
      <c r="Z122" s="18">
        <f t="shared" si="104"/>
        <v>0</v>
      </c>
      <c r="AA122" s="12">
        <f t="shared" si="66"/>
        <v>0</v>
      </c>
      <c r="AB122" s="12">
        <f t="shared" si="91"/>
        <v>3135.0000000000023</v>
      </c>
      <c r="AC122" s="6">
        <f t="shared" si="99"/>
        <v>0</v>
      </c>
      <c r="AD122" s="5">
        <f t="shared" si="67"/>
        <v>1</v>
      </c>
      <c r="AE122" s="12">
        <f t="shared" si="56"/>
        <v>0</v>
      </c>
      <c r="AF122" s="12">
        <f t="shared" si="92"/>
        <v>2997.0000000000036</v>
      </c>
      <c r="AG122" s="12">
        <f t="shared" si="68"/>
        <v>0</v>
      </c>
      <c r="AH122" s="6">
        <f t="shared" si="69"/>
        <v>0</v>
      </c>
      <c r="AI122" s="5">
        <v>0</v>
      </c>
      <c r="AJ122" s="12">
        <f t="shared" si="70"/>
        <v>0</v>
      </c>
      <c r="AK122" s="12">
        <f t="shared" si="71"/>
        <v>0</v>
      </c>
      <c r="AL122" s="12">
        <f t="shared" si="57"/>
        <v>0</v>
      </c>
      <c r="AM122" s="6">
        <f t="shared" si="93"/>
        <v>2548.0000000000023</v>
      </c>
      <c r="AN122" s="5">
        <f t="shared" si="72"/>
        <v>0</v>
      </c>
      <c r="AO122" s="12">
        <f t="shared" si="94"/>
        <v>2410.0000000000036</v>
      </c>
      <c r="AP122" s="12">
        <f t="shared" si="73"/>
        <v>0</v>
      </c>
      <c r="AQ122" s="6">
        <f t="shared" si="74"/>
        <v>0</v>
      </c>
      <c r="AR122" s="5">
        <v>1</v>
      </c>
      <c r="AS122" s="12">
        <f t="shared" si="58"/>
        <v>0</v>
      </c>
      <c r="AT122" s="12">
        <f t="shared" si="95"/>
        <v>2836.0000000000027</v>
      </c>
      <c r="AU122" s="12">
        <f t="shared" si="75"/>
        <v>0</v>
      </c>
      <c r="AV122" s="6">
        <f t="shared" si="76"/>
        <v>0</v>
      </c>
      <c r="AW122" s="5">
        <f t="shared" si="59"/>
        <v>-85.000000000000227</v>
      </c>
      <c r="AX122" s="12">
        <f t="shared" si="96"/>
        <v>3376.9999999999982</v>
      </c>
      <c r="AY122" s="12">
        <f t="shared" si="77"/>
        <v>0</v>
      </c>
      <c r="AZ122" s="12">
        <f t="shared" si="78"/>
        <v>1</v>
      </c>
      <c r="BA122" s="5">
        <v>0</v>
      </c>
      <c r="BB122" s="12">
        <f t="shared" si="79"/>
        <v>0</v>
      </c>
      <c r="BC122" s="12">
        <f t="shared" si="80"/>
        <v>0</v>
      </c>
      <c r="BD122" s="6">
        <f t="shared" si="81"/>
        <v>0</v>
      </c>
      <c r="BE122" s="5">
        <f t="shared" si="82"/>
        <v>-85.000000000000227</v>
      </c>
      <c r="BF122" s="12">
        <f t="shared" si="97"/>
        <v>2907.9999999999973</v>
      </c>
      <c r="BG122" s="12">
        <f t="shared" si="83"/>
        <v>1</v>
      </c>
      <c r="BH122" s="6">
        <f t="shared" si="84"/>
        <v>0</v>
      </c>
      <c r="BI122" s="5">
        <f t="shared" si="85"/>
        <v>0</v>
      </c>
      <c r="BJ122" s="12">
        <f t="shared" si="98"/>
        <v>2435.0000000000032</v>
      </c>
      <c r="BK122" s="12">
        <f t="shared" si="86"/>
        <v>0</v>
      </c>
      <c r="BL122" s="6">
        <f t="shared" si="87"/>
        <v>0</v>
      </c>
    </row>
    <row r="123" spans="1:64">
      <c r="A123">
        <f t="shared" si="101"/>
        <v>1</v>
      </c>
      <c r="B123" s="2">
        <v>39639</v>
      </c>
      <c r="C123">
        <v>16</v>
      </c>
      <c r="D123">
        <v>137.59</v>
      </c>
      <c r="E123">
        <v>0</v>
      </c>
      <c r="F123">
        <v>147.24</v>
      </c>
      <c r="G123">
        <v>147.24</v>
      </c>
      <c r="H123">
        <v>136.97999999999999</v>
      </c>
      <c r="I123">
        <v>147.24</v>
      </c>
      <c r="J123">
        <v>136.12</v>
      </c>
      <c r="K123">
        <v>137.08000000000001</v>
      </c>
      <c r="L123">
        <v>1</v>
      </c>
      <c r="M123">
        <v>142.22</v>
      </c>
      <c r="N123">
        <f t="shared" si="60"/>
        <v>965.00000000000057</v>
      </c>
      <c r="O123">
        <f t="shared" si="61"/>
        <v>61.000000000001364</v>
      </c>
      <c r="P123">
        <f t="shared" si="62"/>
        <v>146.99999999999989</v>
      </c>
      <c r="Q123" s="19">
        <f t="shared" si="88"/>
        <v>196</v>
      </c>
      <c r="R123" s="12">
        <f t="shared" si="89"/>
        <v>3453.9999999999964</v>
      </c>
      <c r="S123" s="6">
        <f t="shared" si="11"/>
        <v>1</v>
      </c>
      <c r="T123" s="5">
        <f t="shared" si="55"/>
        <v>196</v>
      </c>
      <c r="U123" s="15">
        <f t="shared" si="90"/>
        <v>3402.9999999999982</v>
      </c>
      <c r="V123" s="12">
        <f t="shared" si="40"/>
        <v>1</v>
      </c>
      <c r="W123" s="6">
        <f t="shared" si="12"/>
        <v>1</v>
      </c>
      <c r="X123" s="5">
        <f t="shared" si="63"/>
        <v>1</v>
      </c>
      <c r="Y123" s="12">
        <f t="shared" si="64"/>
        <v>965.00000000000057</v>
      </c>
      <c r="Z123" s="18">
        <f t="shared" si="104"/>
        <v>156</v>
      </c>
      <c r="AA123" s="12">
        <f t="shared" si="66"/>
        <v>156</v>
      </c>
      <c r="AB123" s="12">
        <f t="shared" si="91"/>
        <v>3291.0000000000023</v>
      </c>
      <c r="AC123" s="6">
        <f t="shared" si="99"/>
        <v>1</v>
      </c>
      <c r="AD123" s="5">
        <f t="shared" si="67"/>
        <v>1</v>
      </c>
      <c r="AE123" s="12">
        <f t="shared" si="56"/>
        <v>156</v>
      </c>
      <c r="AF123" s="12">
        <f t="shared" si="92"/>
        <v>3153.0000000000036</v>
      </c>
      <c r="AG123" s="12">
        <f t="shared" si="68"/>
        <v>1</v>
      </c>
      <c r="AH123" s="6">
        <f t="shared" si="69"/>
        <v>1</v>
      </c>
      <c r="AI123" s="5">
        <v>1</v>
      </c>
      <c r="AJ123" s="12">
        <f t="shared" si="70"/>
        <v>156</v>
      </c>
      <c r="AK123" s="12">
        <f t="shared" si="71"/>
        <v>1</v>
      </c>
      <c r="AL123" s="12">
        <f t="shared" si="57"/>
        <v>1</v>
      </c>
      <c r="AM123" s="6">
        <f t="shared" si="93"/>
        <v>2704.0000000000023</v>
      </c>
      <c r="AN123" s="5">
        <f t="shared" si="72"/>
        <v>156</v>
      </c>
      <c r="AO123" s="12">
        <f t="shared" si="94"/>
        <v>2566.0000000000036</v>
      </c>
      <c r="AP123" s="12">
        <f t="shared" si="73"/>
        <v>1</v>
      </c>
      <c r="AQ123" s="6">
        <f t="shared" si="74"/>
        <v>1</v>
      </c>
      <c r="AR123" s="5">
        <v>0</v>
      </c>
      <c r="AS123" s="12">
        <f t="shared" si="58"/>
        <v>0</v>
      </c>
      <c r="AT123" s="12">
        <f t="shared" si="95"/>
        <v>2836.0000000000027</v>
      </c>
      <c r="AU123" s="12">
        <f t="shared" si="75"/>
        <v>0</v>
      </c>
      <c r="AV123" s="6">
        <f t="shared" si="76"/>
        <v>0</v>
      </c>
      <c r="AW123" s="5">
        <f t="shared" si="59"/>
        <v>0</v>
      </c>
      <c r="AX123" s="12">
        <f t="shared" si="96"/>
        <v>3376.9999999999982</v>
      </c>
      <c r="AY123" s="12">
        <f t="shared" si="77"/>
        <v>0</v>
      </c>
      <c r="AZ123" s="12">
        <f t="shared" si="78"/>
        <v>0</v>
      </c>
      <c r="BA123" s="5">
        <v>1</v>
      </c>
      <c r="BB123" s="12">
        <f t="shared" si="79"/>
        <v>0</v>
      </c>
      <c r="BC123" s="12">
        <f t="shared" si="80"/>
        <v>0</v>
      </c>
      <c r="BD123" s="6">
        <f t="shared" si="81"/>
        <v>0</v>
      </c>
      <c r="BE123" s="5">
        <f t="shared" si="82"/>
        <v>0</v>
      </c>
      <c r="BF123" s="12">
        <f t="shared" si="97"/>
        <v>2907.9999999999973</v>
      </c>
      <c r="BG123" s="12">
        <f t="shared" si="83"/>
        <v>0</v>
      </c>
      <c r="BH123" s="6">
        <f t="shared" si="84"/>
        <v>0</v>
      </c>
      <c r="BI123" s="5">
        <f t="shared" si="85"/>
        <v>0</v>
      </c>
      <c r="BJ123" s="12">
        <f t="shared" si="98"/>
        <v>2435.0000000000032</v>
      </c>
      <c r="BK123" s="12">
        <f t="shared" si="86"/>
        <v>0</v>
      </c>
      <c r="BL123" s="6">
        <f t="shared" si="87"/>
        <v>0</v>
      </c>
    </row>
    <row r="124" spans="1:64">
      <c r="A124">
        <f t="shared" si="101"/>
        <v>1</v>
      </c>
      <c r="B124" s="2">
        <v>39644</v>
      </c>
      <c r="C124">
        <v>14</v>
      </c>
      <c r="D124">
        <v>142.22</v>
      </c>
      <c r="E124">
        <v>1</v>
      </c>
      <c r="F124">
        <v>142.25</v>
      </c>
      <c r="G124">
        <v>35</v>
      </c>
      <c r="H124">
        <v>145.81</v>
      </c>
      <c r="I124">
        <v>35</v>
      </c>
      <c r="J124">
        <v>146.63</v>
      </c>
      <c r="K124">
        <v>128.96</v>
      </c>
      <c r="L124">
        <v>0</v>
      </c>
      <c r="M124">
        <v>132.22</v>
      </c>
      <c r="N124">
        <f t="shared" si="60"/>
        <v>10722</v>
      </c>
      <c r="O124">
        <f t="shared" si="61"/>
        <v>359.00000000000034</v>
      </c>
      <c r="P124">
        <f t="shared" si="62"/>
        <v>-440.99999999999966</v>
      </c>
      <c r="Q124" s="19">
        <f t="shared" si="88"/>
        <v>196</v>
      </c>
      <c r="R124" s="12">
        <f t="shared" si="89"/>
        <v>3649.9999999999964</v>
      </c>
      <c r="S124" s="6">
        <f t="shared" si="11"/>
        <v>1</v>
      </c>
      <c r="T124" s="5">
        <f t="shared" si="55"/>
        <v>196</v>
      </c>
      <c r="U124" s="15">
        <f t="shared" si="90"/>
        <v>3598.9999999999982</v>
      </c>
      <c r="V124" s="12">
        <f t="shared" si="40"/>
        <v>1</v>
      </c>
      <c r="W124" s="6">
        <f t="shared" si="12"/>
        <v>1</v>
      </c>
      <c r="X124" s="5">
        <f t="shared" si="63"/>
        <v>1</v>
      </c>
      <c r="Y124" s="12">
        <f t="shared" si="64"/>
        <v>56.000000000000227</v>
      </c>
      <c r="Z124" s="18">
        <f t="shared" si="104"/>
        <v>156</v>
      </c>
      <c r="AA124" s="12">
        <f t="shared" si="66"/>
        <v>156</v>
      </c>
      <c r="AB124" s="12">
        <f t="shared" si="91"/>
        <v>3447.0000000000023</v>
      </c>
      <c r="AC124" s="6">
        <f t="shared" si="99"/>
        <v>1</v>
      </c>
      <c r="AD124" s="5">
        <f t="shared" si="67"/>
        <v>1</v>
      </c>
      <c r="AE124" s="12">
        <f t="shared" si="56"/>
        <v>156</v>
      </c>
      <c r="AF124" s="12">
        <f t="shared" si="92"/>
        <v>3309.0000000000036</v>
      </c>
      <c r="AG124" s="12">
        <f t="shared" si="68"/>
        <v>1</v>
      </c>
      <c r="AH124" s="6">
        <f t="shared" si="69"/>
        <v>1</v>
      </c>
      <c r="AI124" s="5">
        <v>1</v>
      </c>
      <c r="AJ124" s="12">
        <f t="shared" si="70"/>
        <v>156</v>
      </c>
      <c r="AK124" s="12">
        <f t="shared" si="71"/>
        <v>1</v>
      </c>
      <c r="AL124" s="12">
        <f t="shared" si="57"/>
        <v>1</v>
      </c>
      <c r="AM124" s="6">
        <f t="shared" si="93"/>
        <v>2860.0000000000023</v>
      </c>
      <c r="AN124" s="5">
        <f t="shared" si="72"/>
        <v>156</v>
      </c>
      <c r="AO124" s="12">
        <f t="shared" si="94"/>
        <v>2722.0000000000036</v>
      </c>
      <c r="AP124" s="12">
        <f t="shared" si="73"/>
        <v>1</v>
      </c>
      <c r="AQ124" s="6">
        <f t="shared" si="74"/>
        <v>1</v>
      </c>
      <c r="AR124" s="5">
        <v>0</v>
      </c>
      <c r="AS124" s="12">
        <f t="shared" si="58"/>
        <v>0</v>
      </c>
      <c r="AT124" s="12">
        <f t="shared" si="95"/>
        <v>2836.0000000000027</v>
      </c>
      <c r="AU124" s="12">
        <f t="shared" si="75"/>
        <v>0</v>
      </c>
      <c r="AV124" s="6">
        <f t="shared" si="76"/>
        <v>0</v>
      </c>
      <c r="AW124" s="5">
        <f t="shared" si="59"/>
        <v>0</v>
      </c>
      <c r="AX124" s="12">
        <f t="shared" si="96"/>
        <v>3376.9999999999982</v>
      </c>
      <c r="AY124" s="12">
        <f t="shared" si="77"/>
        <v>0</v>
      </c>
      <c r="AZ124" s="12">
        <f t="shared" si="78"/>
        <v>0</v>
      </c>
      <c r="BA124" s="5">
        <v>1</v>
      </c>
      <c r="BB124" s="12">
        <f t="shared" si="79"/>
        <v>0</v>
      </c>
      <c r="BC124" s="12">
        <f t="shared" si="80"/>
        <v>0</v>
      </c>
      <c r="BD124" s="6">
        <f t="shared" si="81"/>
        <v>0</v>
      </c>
      <c r="BE124" s="5">
        <f t="shared" si="82"/>
        <v>0</v>
      </c>
      <c r="BF124" s="12">
        <f t="shared" si="97"/>
        <v>2907.9999999999973</v>
      </c>
      <c r="BG124" s="12">
        <f t="shared" si="83"/>
        <v>0</v>
      </c>
      <c r="BH124" s="6">
        <f t="shared" si="84"/>
        <v>0</v>
      </c>
      <c r="BI124" s="5">
        <f t="shared" si="85"/>
        <v>0</v>
      </c>
      <c r="BJ124" s="12">
        <f t="shared" si="98"/>
        <v>2435.0000000000032</v>
      </c>
      <c r="BK124" s="12">
        <f t="shared" si="86"/>
        <v>0</v>
      </c>
      <c r="BL124" s="6">
        <f t="shared" si="87"/>
        <v>0</v>
      </c>
    </row>
    <row r="125" spans="1:64">
      <c r="A125">
        <f t="shared" si="101"/>
        <v>1</v>
      </c>
      <c r="B125" s="2">
        <v>39650</v>
      </c>
      <c r="C125">
        <v>18</v>
      </c>
      <c r="D125">
        <v>132.22</v>
      </c>
      <c r="E125">
        <v>0</v>
      </c>
      <c r="F125">
        <v>132.49</v>
      </c>
      <c r="G125">
        <v>132.83000000000001</v>
      </c>
      <c r="H125">
        <v>130.26</v>
      </c>
      <c r="I125">
        <v>132.83000000000001</v>
      </c>
      <c r="J125">
        <v>129.13</v>
      </c>
      <c r="K125">
        <v>131.66</v>
      </c>
      <c r="L125">
        <v>0</v>
      </c>
      <c r="M125">
        <v>131.78</v>
      </c>
      <c r="N125">
        <f t="shared" si="60"/>
        <v>61.000000000001364</v>
      </c>
      <c r="O125">
        <f t="shared" si="61"/>
        <v>196.0000000000008</v>
      </c>
      <c r="P125">
        <f t="shared" si="62"/>
        <v>309.00000000000034</v>
      </c>
      <c r="Q125" s="19">
        <f t="shared" si="88"/>
        <v>-200.0000000000008</v>
      </c>
      <c r="R125" s="12">
        <f t="shared" si="89"/>
        <v>3449.9999999999955</v>
      </c>
      <c r="S125" s="6">
        <f t="shared" si="11"/>
        <v>0</v>
      </c>
      <c r="T125" s="5">
        <f t="shared" si="55"/>
        <v>0</v>
      </c>
      <c r="U125" s="15">
        <f t="shared" si="90"/>
        <v>3598.9999999999982</v>
      </c>
      <c r="V125" s="12">
        <f t="shared" si="40"/>
        <v>0</v>
      </c>
      <c r="W125" s="6">
        <f t="shared" si="12"/>
        <v>0</v>
      </c>
      <c r="X125" s="5">
        <f t="shared" si="63"/>
        <v>1</v>
      </c>
      <c r="Y125" s="12">
        <f t="shared" si="64"/>
        <v>27.000000000001023</v>
      </c>
      <c r="Z125" s="18">
        <f t="shared" si="104"/>
        <v>-226.0000000000008</v>
      </c>
      <c r="AA125" s="12">
        <f t="shared" si="66"/>
        <v>-226.0000000000008</v>
      </c>
      <c r="AB125" s="12">
        <f t="shared" si="91"/>
        <v>3221.0000000000014</v>
      </c>
      <c r="AC125" s="6">
        <f t="shared" si="99"/>
        <v>0</v>
      </c>
      <c r="AD125" s="5">
        <f t="shared" si="67"/>
        <v>0</v>
      </c>
      <c r="AE125" s="12">
        <f t="shared" si="56"/>
        <v>0</v>
      </c>
      <c r="AF125" s="12">
        <f t="shared" si="92"/>
        <v>3309.0000000000036</v>
      </c>
      <c r="AG125" s="12">
        <f t="shared" si="68"/>
        <v>0</v>
      </c>
      <c r="AH125" s="6">
        <f t="shared" si="69"/>
        <v>0</v>
      </c>
      <c r="AI125" s="5">
        <v>1</v>
      </c>
      <c r="AJ125" s="12">
        <f t="shared" si="70"/>
        <v>-226.0000000000008</v>
      </c>
      <c r="AK125" s="12">
        <f t="shared" si="71"/>
        <v>0</v>
      </c>
      <c r="AL125" s="12">
        <f t="shared" si="57"/>
        <v>1</v>
      </c>
      <c r="AM125" s="6">
        <f t="shared" si="93"/>
        <v>2634.0000000000014</v>
      </c>
      <c r="AN125" s="5">
        <f t="shared" si="72"/>
        <v>0</v>
      </c>
      <c r="AO125" s="12">
        <f t="shared" si="94"/>
        <v>2722.0000000000036</v>
      </c>
      <c r="AP125" s="12">
        <f t="shared" si="73"/>
        <v>0</v>
      </c>
      <c r="AQ125" s="6">
        <f t="shared" si="74"/>
        <v>0</v>
      </c>
      <c r="AR125" s="5">
        <v>0</v>
      </c>
      <c r="AS125" s="12">
        <f t="shared" si="58"/>
        <v>0</v>
      </c>
      <c r="AT125" s="12">
        <f t="shared" si="95"/>
        <v>2836.0000000000027</v>
      </c>
      <c r="AU125" s="12">
        <f t="shared" si="75"/>
        <v>0</v>
      </c>
      <c r="AV125" s="6">
        <f t="shared" si="76"/>
        <v>0</v>
      </c>
      <c r="AW125" s="5">
        <f t="shared" si="59"/>
        <v>0</v>
      </c>
      <c r="AX125" s="12">
        <f t="shared" si="96"/>
        <v>3376.9999999999982</v>
      </c>
      <c r="AY125" s="12">
        <f t="shared" si="77"/>
        <v>0</v>
      </c>
      <c r="AZ125" s="12">
        <f t="shared" si="78"/>
        <v>0</v>
      </c>
      <c r="BA125" s="5">
        <v>1</v>
      </c>
      <c r="BB125" s="12">
        <f t="shared" si="79"/>
        <v>0</v>
      </c>
      <c r="BC125" s="12">
        <f t="shared" si="80"/>
        <v>0</v>
      </c>
      <c r="BD125" s="6">
        <f t="shared" si="81"/>
        <v>0</v>
      </c>
      <c r="BE125" s="5">
        <f t="shared" si="82"/>
        <v>0</v>
      </c>
      <c r="BF125" s="12">
        <f t="shared" si="97"/>
        <v>2907.9999999999973</v>
      </c>
      <c r="BG125" s="12">
        <f t="shared" si="83"/>
        <v>0</v>
      </c>
      <c r="BH125" s="6">
        <f t="shared" si="84"/>
        <v>0</v>
      </c>
      <c r="BI125" s="5">
        <f t="shared" si="85"/>
        <v>0</v>
      </c>
      <c r="BJ125" s="12">
        <f t="shared" si="98"/>
        <v>2435.0000000000032</v>
      </c>
      <c r="BK125" s="12">
        <f t="shared" si="86"/>
        <v>0</v>
      </c>
      <c r="BL125" s="6">
        <f t="shared" si="87"/>
        <v>0</v>
      </c>
    </row>
    <row r="126" spans="1:64">
      <c r="A126">
        <f t="shared" si="101"/>
        <v>1</v>
      </c>
      <c r="B126" s="2">
        <v>39650</v>
      </c>
      <c r="C126">
        <v>21</v>
      </c>
      <c r="D126">
        <v>131.78</v>
      </c>
      <c r="E126">
        <v>1</v>
      </c>
      <c r="F126">
        <v>132.36000000000001</v>
      </c>
      <c r="G126">
        <v>131.03</v>
      </c>
      <c r="H126">
        <v>132.03</v>
      </c>
      <c r="I126">
        <v>131.03</v>
      </c>
      <c r="J126">
        <v>129.34</v>
      </c>
      <c r="K126">
        <v>131.03</v>
      </c>
      <c r="L126">
        <v>1</v>
      </c>
      <c r="M126">
        <v>131.81</v>
      </c>
      <c r="N126">
        <f t="shared" si="60"/>
        <v>75</v>
      </c>
      <c r="O126">
        <f t="shared" si="61"/>
        <v>25</v>
      </c>
      <c r="P126">
        <f t="shared" si="62"/>
        <v>243.99999999999977</v>
      </c>
      <c r="Q126" s="19">
        <f t="shared" si="88"/>
        <v>-29</v>
      </c>
      <c r="R126" s="12">
        <f t="shared" si="89"/>
        <v>3420.9999999999955</v>
      </c>
      <c r="S126" s="6">
        <f t="shared" si="11"/>
        <v>0</v>
      </c>
      <c r="T126" s="5">
        <f t="shared" si="55"/>
        <v>0</v>
      </c>
      <c r="U126" s="15">
        <f t="shared" si="90"/>
        <v>3598.9999999999982</v>
      </c>
      <c r="V126" s="12">
        <f t="shared" si="40"/>
        <v>0</v>
      </c>
      <c r="W126" s="6">
        <f t="shared" si="12"/>
        <v>0</v>
      </c>
      <c r="X126" s="5">
        <f t="shared" si="63"/>
        <v>1</v>
      </c>
      <c r="Y126" s="12">
        <f t="shared" si="64"/>
        <v>21.000000000000796</v>
      </c>
      <c r="Z126" s="18">
        <f t="shared" ref="Z126:Z140" si="105">IF(N126&gt;=($Z$4+$AA$4),$AA$4-$M$3,IF(N126&gt;=$Z$4,-$Z$4-O126,0))</f>
        <v>-55</v>
      </c>
      <c r="AA126" s="12">
        <f t="shared" si="66"/>
        <v>-55</v>
      </c>
      <c r="AB126" s="12">
        <f t="shared" si="91"/>
        <v>3166.0000000000014</v>
      </c>
      <c r="AC126" s="6">
        <f t="shared" si="99"/>
        <v>0</v>
      </c>
      <c r="AD126" s="5">
        <f t="shared" si="67"/>
        <v>0</v>
      </c>
      <c r="AE126" s="12">
        <f t="shared" si="56"/>
        <v>0</v>
      </c>
      <c r="AF126" s="12">
        <f t="shared" si="92"/>
        <v>3309.0000000000036</v>
      </c>
      <c r="AG126" s="12">
        <f t="shared" si="68"/>
        <v>0</v>
      </c>
      <c r="AH126" s="6">
        <f t="shared" si="69"/>
        <v>0</v>
      </c>
      <c r="AI126" s="5">
        <v>0</v>
      </c>
      <c r="AJ126" s="12">
        <f t="shared" si="70"/>
        <v>0</v>
      </c>
      <c r="AK126" s="12">
        <f t="shared" si="71"/>
        <v>0</v>
      </c>
      <c r="AL126" s="12">
        <f t="shared" si="57"/>
        <v>0</v>
      </c>
      <c r="AM126" s="6">
        <f t="shared" si="93"/>
        <v>2634.0000000000014</v>
      </c>
      <c r="AN126" s="5">
        <f t="shared" si="72"/>
        <v>0</v>
      </c>
      <c r="AO126" s="12">
        <f t="shared" si="94"/>
        <v>2722.0000000000036</v>
      </c>
      <c r="AP126" s="12">
        <f t="shared" si="73"/>
        <v>0</v>
      </c>
      <c r="AQ126" s="6">
        <f t="shared" si="74"/>
        <v>0</v>
      </c>
      <c r="AR126" s="5">
        <v>1</v>
      </c>
      <c r="AS126" s="12">
        <f t="shared" si="58"/>
        <v>-55</v>
      </c>
      <c r="AT126" s="12">
        <f t="shared" si="95"/>
        <v>2781.0000000000027</v>
      </c>
      <c r="AU126" s="12">
        <f t="shared" si="75"/>
        <v>0</v>
      </c>
      <c r="AV126" s="6">
        <f t="shared" si="76"/>
        <v>1</v>
      </c>
      <c r="AW126" s="5">
        <f t="shared" si="59"/>
        <v>-29</v>
      </c>
      <c r="AX126" s="12">
        <f t="shared" si="96"/>
        <v>3347.9999999999982</v>
      </c>
      <c r="AY126" s="12">
        <f t="shared" si="77"/>
        <v>0</v>
      </c>
      <c r="AZ126" s="12">
        <f t="shared" si="78"/>
        <v>1</v>
      </c>
      <c r="BA126" s="5">
        <v>0</v>
      </c>
      <c r="BB126" s="12">
        <f t="shared" si="79"/>
        <v>0</v>
      </c>
      <c r="BC126" s="12">
        <f t="shared" si="80"/>
        <v>0</v>
      </c>
      <c r="BD126" s="6">
        <f t="shared" si="81"/>
        <v>0</v>
      </c>
      <c r="BE126" s="5">
        <f t="shared" si="82"/>
        <v>0</v>
      </c>
      <c r="BF126" s="12">
        <f t="shared" si="97"/>
        <v>2907.9999999999973</v>
      </c>
      <c r="BG126" s="12">
        <f t="shared" si="83"/>
        <v>0</v>
      </c>
      <c r="BH126" s="6">
        <f t="shared" si="84"/>
        <v>0</v>
      </c>
      <c r="BI126" s="5">
        <f t="shared" si="85"/>
        <v>0</v>
      </c>
      <c r="BJ126" s="12">
        <f t="shared" si="98"/>
        <v>2435.0000000000032</v>
      </c>
      <c r="BK126" s="12">
        <f t="shared" si="86"/>
        <v>0</v>
      </c>
      <c r="BL126" s="6">
        <f t="shared" si="87"/>
        <v>0</v>
      </c>
    </row>
    <row r="127" spans="1:64">
      <c r="A127">
        <f t="shared" si="101"/>
        <v>1</v>
      </c>
      <c r="B127" s="2">
        <v>39651</v>
      </c>
      <c r="C127">
        <v>6</v>
      </c>
      <c r="D127">
        <v>131.81</v>
      </c>
      <c r="E127">
        <v>0</v>
      </c>
      <c r="F127">
        <v>132.83000000000001</v>
      </c>
      <c r="G127">
        <v>132.83000000000001</v>
      </c>
      <c r="H127">
        <v>131.28</v>
      </c>
      <c r="I127">
        <v>132.83000000000001</v>
      </c>
      <c r="J127">
        <v>129.84</v>
      </c>
      <c r="K127">
        <v>131.6</v>
      </c>
      <c r="L127">
        <v>0</v>
      </c>
      <c r="M127">
        <v>131.78</v>
      </c>
      <c r="N127">
        <f t="shared" si="60"/>
        <v>102.00000000000102</v>
      </c>
      <c r="O127">
        <f t="shared" si="61"/>
        <v>53.000000000000114</v>
      </c>
      <c r="P127">
        <f t="shared" si="62"/>
        <v>196.99999999999989</v>
      </c>
      <c r="Q127" s="19">
        <f t="shared" si="88"/>
        <v>-57.000000000000114</v>
      </c>
      <c r="R127" s="12">
        <f t="shared" si="89"/>
        <v>3363.9999999999955</v>
      </c>
      <c r="S127" s="6">
        <f t="shared" si="11"/>
        <v>0</v>
      </c>
      <c r="T127" s="5">
        <f t="shared" si="55"/>
        <v>-57.000000000000114</v>
      </c>
      <c r="U127" s="15">
        <f t="shared" si="90"/>
        <v>3541.9999999999982</v>
      </c>
      <c r="V127" s="12">
        <f t="shared" si="40"/>
        <v>1</v>
      </c>
      <c r="W127" s="6">
        <f t="shared" si="12"/>
        <v>0</v>
      </c>
      <c r="X127" s="5">
        <f t="shared" si="63"/>
        <v>1</v>
      </c>
      <c r="Y127" s="12">
        <f t="shared" si="64"/>
        <v>102.00000000000102</v>
      </c>
      <c r="Z127" s="18">
        <f t="shared" si="105"/>
        <v>-83.000000000000114</v>
      </c>
      <c r="AA127" s="12">
        <f t="shared" si="66"/>
        <v>-83.000000000000114</v>
      </c>
      <c r="AB127" s="12">
        <f t="shared" si="91"/>
        <v>3083.0000000000014</v>
      </c>
      <c r="AC127" s="6">
        <f t="shared" si="99"/>
        <v>0</v>
      </c>
      <c r="AD127" s="5">
        <f t="shared" si="67"/>
        <v>1</v>
      </c>
      <c r="AE127" s="12">
        <f t="shared" si="56"/>
        <v>-83.000000000000114</v>
      </c>
      <c r="AF127" s="12">
        <f t="shared" si="92"/>
        <v>3226.0000000000036</v>
      </c>
      <c r="AG127" s="12">
        <f t="shared" si="68"/>
        <v>1</v>
      </c>
      <c r="AH127" s="6">
        <f t="shared" si="69"/>
        <v>0</v>
      </c>
      <c r="AI127" s="5">
        <v>1</v>
      </c>
      <c r="AJ127" s="12">
        <f t="shared" si="70"/>
        <v>-83.000000000000114</v>
      </c>
      <c r="AK127" s="12">
        <f t="shared" si="71"/>
        <v>0</v>
      </c>
      <c r="AL127" s="12">
        <f t="shared" si="57"/>
        <v>1</v>
      </c>
      <c r="AM127" s="6">
        <f t="shared" si="93"/>
        <v>2551.0000000000014</v>
      </c>
      <c r="AN127" s="5">
        <f t="shared" si="72"/>
        <v>-83.000000000000114</v>
      </c>
      <c r="AO127" s="12">
        <f t="shared" si="94"/>
        <v>2639.0000000000036</v>
      </c>
      <c r="AP127" s="12">
        <f t="shared" si="73"/>
        <v>1</v>
      </c>
      <c r="AQ127" s="6">
        <f t="shared" si="74"/>
        <v>0</v>
      </c>
      <c r="AR127" s="5">
        <v>0</v>
      </c>
      <c r="AS127" s="12">
        <f t="shared" si="58"/>
        <v>0</v>
      </c>
      <c r="AT127" s="12">
        <f t="shared" si="95"/>
        <v>2781.0000000000027</v>
      </c>
      <c r="AU127" s="12">
        <f t="shared" si="75"/>
        <v>0</v>
      </c>
      <c r="AV127" s="6">
        <f t="shared" si="76"/>
        <v>0</v>
      </c>
      <c r="AW127" s="5">
        <f t="shared" si="59"/>
        <v>0</v>
      </c>
      <c r="AX127" s="12">
        <f t="shared" si="96"/>
        <v>3347.9999999999982</v>
      </c>
      <c r="AY127" s="12">
        <f t="shared" si="77"/>
        <v>0</v>
      </c>
      <c r="AZ127" s="12">
        <f t="shared" si="78"/>
        <v>0</v>
      </c>
      <c r="BA127" s="5">
        <v>1</v>
      </c>
      <c r="BB127" s="12">
        <f t="shared" si="79"/>
        <v>0</v>
      </c>
      <c r="BC127" s="12">
        <f t="shared" si="80"/>
        <v>0</v>
      </c>
      <c r="BD127" s="6">
        <f t="shared" si="81"/>
        <v>0</v>
      </c>
      <c r="BE127" s="5">
        <f t="shared" si="82"/>
        <v>0</v>
      </c>
      <c r="BF127" s="12">
        <f t="shared" si="97"/>
        <v>2907.9999999999973</v>
      </c>
      <c r="BG127" s="12">
        <f t="shared" si="83"/>
        <v>0</v>
      </c>
      <c r="BH127" s="6">
        <f t="shared" si="84"/>
        <v>0</v>
      </c>
      <c r="BI127" s="5">
        <f t="shared" si="85"/>
        <v>0</v>
      </c>
      <c r="BJ127" s="12">
        <f t="shared" si="98"/>
        <v>2435.0000000000032</v>
      </c>
      <c r="BK127" s="12">
        <f t="shared" si="86"/>
        <v>0</v>
      </c>
      <c r="BL127" s="6">
        <f t="shared" si="87"/>
        <v>0</v>
      </c>
    </row>
    <row r="128" spans="1:64">
      <c r="A128">
        <f t="shared" si="101"/>
        <v>1</v>
      </c>
      <c r="B128" s="2">
        <v>39651</v>
      </c>
      <c r="C128">
        <v>9</v>
      </c>
      <c r="D128">
        <v>131.78</v>
      </c>
      <c r="E128">
        <v>1</v>
      </c>
      <c r="F128">
        <v>132.37</v>
      </c>
      <c r="G128">
        <v>131.41</v>
      </c>
      <c r="H128">
        <v>132.16</v>
      </c>
      <c r="I128">
        <v>131.47</v>
      </c>
      <c r="J128">
        <v>130.18</v>
      </c>
      <c r="K128">
        <v>131.47</v>
      </c>
      <c r="L128">
        <v>1</v>
      </c>
      <c r="M128">
        <v>132.09</v>
      </c>
      <c r="N128">
        <f t="shared" si="60"/>
        <v>37.000000000000455</v>
      </c>
      <c r="O128">
        <f t="shared" si="61"/>
        <v>37.999999999999545</v>
      </c>
      <c r="P128">
        <f t="shared" si="62"/>
        <v>159.99999999999943</v>
      </c>
      <c r="Q128" s="19">
        <f t="shared" si="88"/>
        <v>-41.999999999999545</v>
      </c>
      <c r="R128" s="12">
        <f t="shared" si="89"/>
        <v>3321.9999999999959</v>
      </c>
      <c r="S128" s="6">
        <f t="shared" si="11"/>
        <v>0</v>
      </c>
      <c r="T128" s="5">
        <f t="shared" si="55"/>
        <v>-41.999999999999545</v>
      </c>
      <c r="U128" s="15">
        <f t="shared" si="90"/>
        <v>3499.9999999999986</v>
      </c>
      <c r="V128" s="12">
        <f t="shared" si="40"/>
        <v>1</v>
      </c>
      <c r="W128" s="6">
        <f t="shared" si="12"/>
        <v>0</v>
      </c>
      <c r="X128" s="5">
        <f t="shared" si="63"/>
        <v>1</v>
      </c>
      <c r="Y128" s="12">
        <f t="shared" si="64"/>
        <v>231.00000000000023</v>
      </c>
      <c r="Z128" s="18">
        <f t="shared" si="105"/>
        <v>-67.999999999999545</v>
      </c>
      <c r="AA128" s="12">
        <f t="shared" si="66"/>
        <v>-67.999999999999545</v>
      </c>
      <c r="AB128" s="12">
        <f t="shared" si="91"/>
        <v>3015.0000000000018</v>
      </c>
      <c r="AC128" s="6">
        <f t="shared" si="99"/>
        <v>0</v>
      </c>
      <c r="AD128" s="5">
        <f t="shared" si="67"/>
        <v>1</v>
      </c>
      <c r="AE128" s="12">
        <f t="shared" si="56"/>
        <v>-67.999999999999545</v>
      </c>
      <c r="AF128" s="12">
        <f t="shared" si="92"/>
        <v>3158.0000000000041</v>
      </c>
      <c r="AG128" s="12">
        <f t="shared" si="68"/>
        <v>1</v>
      </c>
      <c r="AH128" s="6">
        <f t="shared" si="69"/>
        <v>0</v>
      </c>
      <c r="AI128" s="5">
        <v>0</v>
      </c>
      <c r="AJ128" s="12">
        <f t="shared" si="70"/>
        <v>0</v>
      </c>
      <c r="AK128" s="12">
        <f t="shared" si="71"/>
        <v>0</v>
      </c>
      <c r="AL128" s="12">
        <f t="shared" si="57"/>
        <v>0</v>
      </c>
      <c r="AM128" s="6">
        <f t="shared" si="93"/>
        <v>2551.0000000000014</v>
      </c>
      <c r="AN128" s="5">
        <f t="shared" si="72"/>
        <v>0</v>
      </c>
      <c r="AO128" s="12">
        <f t="shared" si="94"/>
        <v>2639.0000000000036</v>
      </c>
      <c r="AP128" s="12">
        <f t="shared" si="73"/>
        <v>0</v>
      </c>
      <c r="AQ128" s="6">
        <f t="shared" si="74"/>
        <v>0</v>
      </c>
      <c r="AR128" s="5">
        <v>1</v>
      </c>
      <c r="AS128" s="12">
        <f t="shared" si="58"/>
        <v>-67.999999999999545</v>
      </c>
      <c r="AT128" s="12">
        <f t="shared" si="95"/>
        <v>2713.0000000000032</v>
      </c>
      <c r="AU128" s="12">
        <f t="shared" si="75"/>
        <v>0</v>
      </c>
      <c r="AV128" s="6">
        <f t="shared" si="76"/>
        <v>1</v>
      </c>
      <c r="AW128" s="5">
        <f t="shared" si="59"/>
        <v>-41.999999999999545</v>
      </c>
      <c r="AX128" s="12">
        <f t="shared" si="96"/>
        <v>3305.9999999999986</v>
      </c>
      <c r="AY128" s="12">
        <f t="shared" si="77"/>
        <v>0</v>
      </c>
      <c r="AZ128" s="12">
        <f t="shared" si="78"/>
        <v>1</v>
      </c>
      <c r="BA128" s="5">
        <v>0</v>
      </c>
      <c r="BB128" s="12">
        <f t="shared" si="79"/>
        <v>0</v>
      </c>
      <c r="BC128" s="12">
        <f t="shared" si="80"/>
        <v>0</v>
      </c>
      <c r="BD128" s="6">
        <f t="shared" si="81"/>
        <v>0</v>
      </c>
      <c r="BE128" s="5">
        <f t="shared" si="82"/>
        <v>-41.999999999999545</v>
      </c>
      <c r="BF128" s="12">
        <f t="shared" si="97"/>
        <v>2865.9999999999977</v>
      </c>
      <c r="BG128" s="12">
        <f t="shared" si="83"/>
        <v>1</v>
      </c>
      <c r="BH128" s="6">
        <f t="shared" si="84"/>
        <v>0</v>
      </c>
      <c r="BI128" s="5">
        <f t="shared" si="85"/>
        <v>-67.999999999999545</v>
      </c>
      <c r="BJ128" s="12">
        <f t="shared" si="98"/>
        <v>2367.0000000000036</v>
      </c>
      <c r="BK128" s="12">
        <f t="shared" si="86"/>
        <v>1</v>
      </c>
      <c r="BL128" s="6">
        <f t="shared" si="87"/>
        <v>0</v>
      </c>
    </row>
    <row r="129" spans="1:64">
      <c r="A129">
        <f t="shared" si="101"/>
        <v>1</v>
      </c>
      <c r="B129" s="2">
        <v>39651</v>
      </c>
      <c r="C129">
        <v>11</v>
      </c>
      <c r="D129">
        <v>132.09</v>
      </c>
      <c r="E129">
        <v>0</v>
      </c>
      <c r="F129">
        <v>132.08000000000001</v>
      </c>
      <c r="G129">
        <v>132.08000000000001</v>
      </c>
      <c r="H129">
        <v>131.74</v>
      </c>
      <c r="I129">
        <v>132.08000000000001</v>
      </c>
      <c r="J129">
        <v>130.49</v>
      </c>
      <c r="K129">
        <v>129.78</v>
      </c>
      <c r="L129">
        <v>0</v>
      </c>
      <c r="M129">
        <v>130.19999999999999</v>
      </c>
      <c r="N129">
        <f t="shared" si="60"/>
        <v>0.99999999999909051</v>
      </c>
      <c r="O129">
        <f t="shared" si="61"/>
        <v>34.999999999999432</v>
      </c>
      <c r="P129">
        <f t="shared" si="62"/>
        <v>159.99999999999943</v>
      </c>
      <c r="Q129" s="19">
        <f t="shared" si="88"/>
        <v>-38.999999999999432</v>
      </c>
      <c r="R129" s="12">
        <f t="shared" si="89"/>
        <v>3282.9999999999964</v>
      </c>
      <c r="S129" s="6">
        <f t="shared" si="11"/>
        <v>0</v>
      </c>
      <c r="T129" s="5">
        <f t="shared" si="55"/>
        <v>-38.999999999999432</v>
      </c>
      <c r="U129" s="15">
        <f t="shared" si="90"/>
        <v>3460.9999999999991</v>
      </c>
      <c r="V129" s="12">
        <f t="shared" si="40"/>
        <v>1</v>
      </c>
      <c r="W129" s="6">
        <f t="shared" si="12"/>
        <v>0</v>
      </c>
      <c r="X129" s="5">
        <f t="shared" si="63"/>
        <v>0</v>
      </c>
      <c r="Y129" s="12">
        <f t="shared" si="64"/>
        <v>-0.99999999999909051</v>
      </c>
      <c r="Z129" s="18">
        <f t="shared" si="105"/>
        <v>0</v>
      </c>
      <c r="AA129" s="12">
        <f t="shared" si="66"/>
        <v>0</v>
      </c>
      <c r="AB129" s="12">
        <f t="shared" si="91"/>
        <v>3015.0000000000018</v>
      </c>
      <c r="AC129" s="6">
        <f t="shared" si="99"/>
        <v>0</v>
      </c>
      <c r="AD129" s="5">
        <f t="shared" si="67"/>
        <v>1</v>
      </c>
      <c r="AE129" s="12">
        <f t="shared" si="56"/>
        <v>0</v>
      </c>
      <c r="AF129" s="12">
        <f t="shared" si="92"/>
        <v>3158.0000000000041</v>
      </c>
      <c r="AG129" s="12">
        <f t="shared" si="68"/>
        <v>0</v>
      </c>
      <c r="AH129" s="6">
        <f t="shared" si="69"/>
        <v>0</v>
      </c>
      <c r="AI129" s="5">
        <v>1</v>
      </c>
      <c r="AJ129" s="12">
        <f t="shared" si="70"/>
        <v>0</v>
      </c>
      <c r="AK129" s="12">
        <f t="shared" si="71"/>
        <v>0</v>
      </c>
      <c r="AL129" s="12">
        <f t="shared" si="57"/>
        <v>0</v>
      </c>
      <c r="AM129" s="6">
        <f t="shared" si="93"/>
        <v>2551.0000000000014</v>
      </c>
      <c r="AN129" s="5">
        <f t="shared" si="72"/>
        <v>0</v>
      </c>
      <c r="AO129" s="12">
        <f t="shared" si="94"/>
        <v>2639.0000000000036</v>
      </c>
      <c r="AP129" s="12">
        <f t="shared" si="73"/>
        <v>0</v>
      </c>
      <c r="AQ129" s="6">
        <f t="shared" si="74"/>
        <v>0</v>
      </c>
      <c r="AR129" s="5">
        <v>0</v>
      </c>
      <c r="AS129" s="12">
        <f t="shared" si="58"/>
        <v>0</v>
      </c>
      <c r="AT129" s="12">
        <f t="shared" si="95"/>
        <v>2713.0000000000032</v>
      </c>
      <c r="AU129" s="12">
        <f t="shared" si="75"/>
        <v>0</v>
      </c>
      <c r="AV129" s="6">
        <f t="shared" si="76"/>
        <v>0</v>
      </c>
      <c r="AW129" s="5">
        <f t="shared" si="59"/>
        <v>0</v>
      </c>
      <c r="AX129" s="12">
        <f t="shared" si="96"/>
        <v>3305.9999999999986</v>
      </c>
      <c r="AY129" s="12">
        <f t="shared" si="77"/>
        <v>0</v>
      </c>
      <c r="AZ129" s="12">
        <f t="shared" si="78"/>
        <v>0</v>
      </c>
      <c r="BA129" s="5">
        <v>1</v>
      </c>
      <c r="BB129" s="12">
        <f t="shared" si="79"/>
        <v>0</v>
      </c>
      <c r="BC129" s="12">
        <f t="shared" si="80"/>
        <v>0</v>
      </c>
      <c r="BD129" s="6">
        <f t="shared" si="81"/>
        <v>0</v>
      </c>
      <c r="BE129" s="5">
        <f t="shared" si="82"/>
        <v>0</v>
      </c>
      <c r="BF129" s="12">
        <f t="shared" si="97"/>
        <v>2865.9999999999977</v>
      </c>
      <c r="BG129" s="12">
        <f t="shared" si="83"/>
        <v>0</v>
      </c>
      <c r="BH129" s="6">
        <f t="shared" si="84"/>
        <v>0</v>
      </c>
      <c r="BI129" s="5">
        <f t="shared" si="85"/>
        <v>0</v>
      </c>
      <c r="BJ129" s="12">
        <f t="shared" si="98"/>
        <v>2367.0000000000036</v>
      </c>
      <c r="BK129" s="12">
        <f t="shared" si="86"/>
        <v>0</v>
      </c>
      <c r="BL129" s="6">
        <f t="shared" si="87"/>
        <v>0</v>
      </c>
    </row>
    <row r="130" spans="1:64">
      <c r="A130">
        <f t="shared" si="101"/>
        <v>1</v>
      </c>
      <c r="B130" s="2">
        <v>39651</v>
      </c>
      <c r="C130">
        <v>12</v>
      </c>
      <c r="D130">
        <v>130.19999999999999</v>
      </c>
      <c r="E130">
        <v>1</v>
      </c>
      <c r="F130">
        <v>130.94</v>
      </c>
      <c r="G130">
        <v>35</v>
      </c>
      <c r="H130">
        <v>132.08000000000001</v>
      </c>
      <c r="I130">
        <v>35</v>
      </c>
      <c r="J130">
        <v>132.83000000000001</v>
      </c>
      <c r="K130">
        <v>122.95</v>
      </c>
      <c r="L130">
        <v>0</v>
      </c>
      <c r="M130">
        <v>126.17</v>
      </c>
      <c r="N130">
        <f t="shared" si="60"/>
        <v>9519.9999999999982</v>
      </c>
      <c r="O130">
        <f t="shared" si="61"/>
        <v>188.00000000000239</v>
      </c>
      <c r="P130">
        <f t="shared" si="62"/>
        <v>-263.00000000000239</v>
      </c>
      <c r="Q130" s="19">
        <f t="shared" si="88"/>
        <v>196</v>
      </c>
      <c r="R130" s="12">
        <f t="shared" si="89"/>
        <v>3478.9999999999964</v>
      </c>
      <c r="S130" s="6">
        <f t="shared" si="11"/>
        <v>1</v>
      </c>
      <c r="T130" s="5">
        <f t="shared" si="55"/>
        <v>196</v>
      </c>
      <c r="U130" s="15">
        <f t="shared" si="90"/>
        <v>3656.9999999999991</v>
      </c>
      <c r="V130" s="12">
        <f t="shared" si="40"/>
        <v>1</v>
      </c>
      <c r="W130" s="6">
        <f t="shared" si="12"/>
        <v>1</v>
      </c>
      <c r="X130" s="5">
        <f t="shared" si="63"/>
        <v>1</v>
      </c>
      <c r="Y130" s="12">
        <f t="shared" si="64"/>
        <v>40.000000000000568</v>
      </c>
      <c r="Z130" s="18">
        <f t="shared" si="105"/>
        <v>156</v>
      </c>
      <c r="AA130" s="12">
        <f t="shared" si="66"/>
        <v>156</v>
      </c>
      <c r="AB130" s="12">
        <f t="shared" si="91"/>
        <v>3171.0000000000018</v>
      </c>
      <c r="AC130" s="6">
        <f t="shared" si="99"/>
        <v>1</v>
      </c>
      <c r="AD130" s="5">
        <f t="shared" si="67"/>
        <v>1</v>
      </c>
      <c r="AE130" s="12">
        <f t="shared" si="56"/>
        <v>156</v>
      </c>
      <c r="AF130" s="12">
        <f t="shared" si="92"/>
        <v>3314.0000000000041</v>
      </c>
      <c r="AG130" s="12">
        <f t="shared" si="68"/>
        <v>1</v>
      </c>
      <c r="AH130" s="6">
        <f t="shared" si="69"/>
        <v>1</v>
      </c>
      <c r="AI130" s="5">
        <v>1</v>
      </c>
      <c r="AJ130" s="12">
        <f t="shared" si="70"/>
        <v>156</v>
      </c>
      <c r="AK130" s="12">
        <f t="shared" si="71"/>
        <v>1</v>
      </c>
      <c r="AL130" s="12">
        <f t="shared" si="57"/>
        <v>1</v>
      </c>
      <c r="AM130" s="6">
        <f t="shared" si="93"/>
        <v>2707.0000000000014</v>
      </c>
      <c r="AN130" s="5">
        <f t="shared" si="72"/>
        <v>156</v>
      </c>
      <c r="AO130" s="12">
        <f t="shared" si="94"/>
        <v>2795.0000000000036</v>
      </c>
      <c r="AP130" s="12">
        <f t="shared" si="73"/>
        <v>1</v>
      </c>
      <c r="AQ130" s="6">
        <f t="shared" si="74"/>
        <v>1</v>
      </c>
      <c r="AR130" s="5">
        <v>1</v>
      </c>
      <c r="AS130" s="12">
        <f t="shared" si="58"/>
        <v>156</v>
      </c>
      <c r="AT130" s="12">
        <f t="shared" si="95"/>
        <v>2869.0000000000032</v>
      </c>
      <c r="AU130" s="12">
        <f t="shared" si="75"/>
        <v>1</v>
      </c>
      <c r="AV130" s="6">
        <f t="shared" si="76"/>
        <v>1</v>
      </c>
      <c r="AW130" s="5">
        <f t="shared" si="59"/>
        <v>196</v>
      </c>
      <c r="AX130" s="12">
        <f t="shared" si="96"/>
        <v>3501.9999999999986</v>
      </c>
      <c r="AY130" s="12">
        <f t="shared" si="77"/>
        <v>1</v>
      </c>
      <c r="AZ130" s="12">
        <f t="shared" si="78"/>
        <v>1</v>
      </c>
      <c r="BA130" s="5">
        <v>1</v>
      </c>
      <c r="BB130" s="12">
        <f t="shared" si="79"/>
        <v>196</v>
      </c>
      <c r="BC130" s="12">
        <f t="shared" si="80"/>
        <v>1</v>
      </c>
      <c r="BD130" s="6">
        <f t="shared" si="81"/>
        <v>1</v>
      </c>
      <c r="BE130" s="5">
        <f t="shared" si="82"/>
        <v>196</v>
      </c>
      <c r="BF130" s="12">
        <f t="shared" si="97"/>
        <v>3061.9999999999977</v>
      </c>
      <c r="BG130" s="12">
        <f t="shared" si="83"/>
        <v>1</v>
      </c>
      <c r="BH130" s="6">
        <f t="shared" si="84"/>
        <v>1</v>
      </c>
      <c r="BI130" s="5">
        <f t="shared" si="85"/>
        <v>156</v>
      </c>
      <c r="BJ130" s="12">
        <f t="shared" si="98"/>
        <v>2523.0000000000036</v>
      </c>
      <c r="BK130" s="12">
        <f t="shared" si="86"/>
        <v>1</v>
      </c>
      <c r="BL130" s="6">
        <f t="shared" si="87"/>
        <v>1</v>
      </c>
    </row>
    <row r="131" spans="1:64">
      <c r="A131">
        <f t="shared" si="101"/>
        <v>1</v>
      </c>
      <c r="B131" s="2">
        <v>39654</v>
      </c>
      <c r="C131">
        <v>4</v>
      </c>
      <c r="D131">
        <v>126.17</v>
      </c>
      <c r="E131">
        <v>0</v>
      </c>
      <c r="F131">
        <v>126.21</v>
      </c>
      <c r="G131">
        <v>126.21</v>
      </c>
      <c r="H131">
        <v>125.53</v>
      </c>
      <c r="I131">
        <v>126.21</v>
      </c>
      <c r="J131">
        <v>124.71</v>
      </c>
      <c r="K131">
        <v>125.77</v>
      </c>
      <c r="L131">
        <v>0</v>
      </c>
      <c r="M131">
        <v>125.86</v>
      </c>
      <c r="N131">
        <f t="shared" si="60"/>
        <v>3.9999999999992042</v>
      </c>
      <c r="O131">
        <f t="shared" si="61"/>
        <v>64.000000000000057</v>
      </c>
      <c r="P131">
        <f t="shared" si="62"/>
        <v>146.0000000000008</v>
      </c>
      <c r="Q131" s="19">
        <f t="shared" si="88"/>
        <v>-68.000000000000057</v>
      </c>
      <c r="R131" s="12">
        <f t="shared" si="89"/>
        <v>3410.9999999999964</v>
      </c>
      <c r="S131" s="6">
        <f t="shared" si="11"/>
        <v>0</v>
      </c>
      <c r="T131" s="5">
        <f t="shared" si="55"/>
        <v>0</v>
      </c>
      <c r="U131" s="15">
        <f t="shared" si="90"/>
        <v>3656.9999999999991</v>
      </c>
      <c r="V131" s="12">
        <f t="shared" si="40"/>
        <v>0</v>
      </c>
      <c r="W131" s="6">
        <f t="shared" si="12"/>
        <v>0</v>
      </c>
      <c r="X131" s="5">
        <f t="shared" si="63"/>
        <v>0</v>
      </c>
      <c r="Y131" s="12">
        <f t="shared" si="64"/>
        <v>3.9999999999992042</v>
      </c>
      <c r="Z131" s="18">
        <f t="shared" si="105"/>
        <v>0</v>
      </c>
      <c r="AA131" s="12">
        <f t="shared" si="66"/>
        <v>0</v>
      </c>
      <c r="AB131" s="12">
        <f t="shared" si="91"/>
        <v>3171.0000000000018</v>
      </c>
      <c r="AC131" s="6">
        <f t="shared" si="99"/>
        <v>0</v>
      </c>
      <c r="AD131" s="5">
        <f t="shared" si="67"/>
        <v>0</v>
      </c>
      <c r="AE131" s="12">
        <f t="shared" si="56"/>
        <v>0</v>
      </c>
      <c r="AF131" s="12">
        <f t="shared" si="92"/>
        <v>3314.0000000000041</v>
      </c>
      <c r="AG131" s="12">
        <f t="shared" si="68"/>
        <v>0</v>
      </c>
      <c r="AH131" s="6">
        <f t="shared" si="69"/>
        <v>0</v>
      </c>
      <c r="AI131" s="5">
        <v>1</v>
      </c>
      <c r="AJ131" s="12">
        <f t="shared" si="70"/>
        <v>0</v>
      </c>
      <c r="AK131" s="12">
        <f t="shared" si="71"/>
        <v>0</v>
      </c>
      <c r="AL131" s="12">
        <f t="shared" si="57"/>
        <v>0</v>
      </c>
      <c r="AM131" s="6">
        <f t="shared" si="93"/>
        <v>2707.0000000000014</v>
      </c>
      <c r="AN131" s="5">
        <f t="shared" si="72"/>
        <v>0</v>
      </c>
      <c r="AO131" s="12">
        <f t="shared" si="94"/>
        <v>2795.0000000000036</v>
      </c>
      <c r="AP131" s="12">
        <f t="shared" si="73"/>
        <v>0</v>
      </c>
      <c r="AQ131" s="6">
        <f t="shared" si="74"/>
        <v>0</v>
      </c>
      <c r="AR131" s="5">
        <v>0</v>
      </c>
      <c r="AS131" s="12">
        <f t="shared" si="58"/>
        <v>0</v>
      </c>
      <c r="AT131" s="12">
        <f t="shared" si="95"/>
        <v>2869.0000000000032</v>
      </c>
      <c r="AU131" s="12">
        <f t="shared" si="75"/>
        <v>0</v>
      </c>
      <c r="AV131" s="6">
        <f t="shared" si="76"/>
        <v>0</v>
      </c>
      <c r="AW131" s="5">
        <f t="shared" si="59"/>
        <v>0</v>
      </c>
      <c r="AX131" s="12">
        <f t="shared" si="96"/>
        <v>3501.9999999999986</v>
      </c>
      <c r="AY131" s="12">
        <f t="shared" si="77"/>
        <v>0</v>
      </c>
      <c r="AZ131" s="12">
        <f t="shared" si="78"/>
        <v>0</v>
      </c>
      <c r="BA131" s="5">
        <v>1</v>
      </c>
      <c r="BB131" s="12">
        <f t="shared" si="79"/>
        <v>0</v>
      </c>
      <c r="BC131" s="12">
        <f t="shared" si="80"/>
        <v>0</v>
      </c>
      <c r="BD131" s="6">
        <f t="shared" si="81"/>
        <v>0</v>
      </c>
      <c r="BE131" s="5">
        <f t="shared" si="82"/>
        <v>0</v>
      </c>
      <c r="BF131" s="12">
        <f t="shared" si="97"/>
        <v>3061.9999999999977</v>
      </c>
      <c r="BG131" s="12">
        <f t="shared" si="83"/>
        <v>0</v>
      </c>
      <c r="BH131" s="6">
        <f t="shared" si="84"/>
        <v>0</v>
      </c>
      <c r="BI131" s="5">
        <f t="shared" si="85"/>
        <v>0</v>
      </c>
      <c r="BJ131" s="12">
        <f t="shared" si="98"/>
        <v>2523.0000000000036</v>
      </c>
      <c r="BK131" s="12">
        <f t="shared" si="86"/>
        <v>0</v>
      </c>
      <c r="BL131" s="6">
        <f t="shared" si="87"/>
        <v>0</v>
      </c>
    </row>
    <row r="132" spans="1:64">
      <c r="A132">
        <f t="shared" si="101"/>
        <v>1</v>
      </c>
      <c r="B132" s="2">
        <v>39654</v>
      </c>
      <c r="C132">
        <v>6</v>
      </c>
      <c r="D132">
        <v>125.86</v>
      </c>
      <c r="E132">
        <v>1</v>
      </c>
      <c r="F132">
        <v>126.46</v>
      </c>
      <c r="G132">
        <v>125.71</v>
      </c>
      <c r="H132">
        <v>126.21</v>
      </c>
      <c r="I132">
        <v>125.71</v>
      </c>
      <c r="J132">
        <v>124.9</v>
      </c>
      <c r="K132">
        <v>125.57</v>
      </c>
      <c r="L132">
        <v>0</v>
      </c>
      <c r="M132">
        <v>126.33</v>
      </c>
      <c r="N132">
        <f t="shared" si="60"/>
        <v>15.000000000000568</v>
      </c>
      <c r="O132">
        <f t="shared" si="61"/>
        <v>34.999999999999432</v>
      </c>
      <c r="P132">
        <f t="shared" si="62"/>
        <v>95.999999999999375</v>
      </c>
      <c r="Q132" s="19">
        <f t="shared" si="88"/>
        <v>-38.999999999999432</v>
      </c>
      <c r="R132" s="12">
        <f t="shared" si="89"/>
        <v>3371.9999999999968</v>
      </c>
      <c r="S132" s="6">
        <f t="shared" si="11"/>
        <v>0</v>
      </c>
      <c r="T132" s="5">
        <f t="shared" si="55"/>
        <v>-38.999999999999432</v>
      </c>
      <c r="U132" s="15">
        <f t="shared" si="90"/>
        <v>3617.9999999999995</v>
      </c>
      <c r="V132" s="12">
        <f t="shared" si="40"/>
        <v>1</v>
      </c>
      <c r="W132" s="6">
        <f t="shared" si="12"/>
        <v>0</v>
      </c>
      <c r="X132" s="5">
        <f t="shared" si="63"/>
        <v>0</v>
      </c>
      <c r="Y132" s="12">
        <f t="shared" si="64"/>
        <v>54.999999999999716</v>
      </c>
      <c r="Z132" s="18">
        <f t="shared" si="105"/>
        <v>0</v>
      </c>
      <c r="AA132" s="12">
        <f t="shared" si="66"/>
        <v>0</v>
      </c>
      <c r="AB132" s="12">
        <f t="shared" si="91"/>
        <v>3171.0000000000018</v>
      </c>
      <c r="AC132" s="6">
        <f t="shared" si="99"/>
        <v>0</v>
      </c>
      <c r="AD132" s="5">
        <f t="shared" si="67"/>
        <v>1</v>
      </c>
      <c r="AE132" s="12">
        <f t="shared" si="56"/>
        <v>0</v>
      </c>
      <c r="AF132" s="12">
        <f t="shared" si="92"/>
        <v>3314.0000000000041</v>
      </c>
      <c r="AG132" s="12">
        <f t="shared" si="68"/>
        <v>0</v>
      </c>
      <c r="AH132" s="6">
        <f t="shared" si="69"/>
        <v>0</v>
      </c>
      <c r="AI132" s="5">
        <v>0</v>
      </c>
      <c r="AJ132" s="12">
        <f t="shared" si="70"/>
        <v>0</v>
      </c>
      <c r="AK132" s="12">
        <f t="shared" si="71"/>
        <v>0</v>
      </c>
      <c r="AL132" s="12">
        <f t="shared" si="57"/>
        <v>0</v>
      </c>
      <c r="AM132" s="6">
        <f t="shared" si="93"/>
        <v>2707.0000000000014</v>
      </c>
      <c r="AN132" s="5">
        <f t="shared" si="72"/>
        <v>0</v>
      </c>
      <c r="AO132" s="12">
        <f t="shared" si="94"/>
        <v>2795.0000000000036</v>
      </c>
      <c r="AP132" s="12">
        <f t="shared" si="73"/>
        <v>0</v>
      </c>
      <c r="AQ132" s="6">
        <f t="shared" si="74"/>
        <v>0</v>
      </c>
      <c r="AR132" s="5">
        <v>1</v>
      </c>
      <c r="AS132" s="12">
        <f t="shared" si="58"/>
        <v>0</v>
      </c>
      <c r="AT132" s="12">
        <f t="shared" si="95"/>
        <v>2869.0000000000032</v>
      </c>
      <c r="AU132" s="12">
        <f t="shared" si="75"/>
        <v>0</v>
      </c>
      <c r="AV132" s="6">
        <f t="shared" si="76"/>
        <v>0</v>
      </c>
      <c r="AW132" s="5">
        <f t="shared" si="59"/>
        <v>-38.999999999999432</v>
      </c>
      <c r="AX132" s="12">
        <f t="shared" si="96"/>
        <v>3462.9999999999991</v>
      </c>
      <c r="AY132" s="12">
        <f t="shared" si="77"/>
        <v>0</v>
      </c>
      <c r="AZ132" s="12">
        <f t="shared" si="78"/>
        <v>1</v>
      </c>
      <c r="BA132" s="5">
        <v>0</v>
      </c>
      <c r="BB132" s="12">
        <f t="shared" si="79"/>
        <v>0</v>
      </c>
      <c r="BC132" s="12">
        <f t="shared" si="80"/>
        <v>0</v>
      </c>
      <c r="BD132" s="6">
        <f t="shared" si="81"/>
        <v>0</v>
      </c>
      <c r="BE132" s="5">
        <f t="shared" si="82"/>
        <v>-38.999999999999432</v>
      </c>
      <c r="BF132" s="12">
        <f t="shared" si="97"/>
        <v>3022.9999999999982</v>
      </c>
      <c r="BG132" s="12">
        <f t="shared" si="83"/>
        <v>1</v>
      </c>
      <c r="BH132" s="6">
        <f t="shared" si="84"/>
        <v>0</v>
      </c>
      <c r="BI132" s="5">
        <f t="shared" si="85"/>
        <v>0</v>
      </c>
      <c r="BJ132" s="12">
        <f t="shared" si="98"/>
        <v>2523.0000000000036</v>
      </c>
      <c r="BK132" s="12">
        <f t="shared" si="86"/>
        <v>0</v>
      </c>
      <c r="BL132" s="6">
        <f t="shared" si="87"/>
        <v>0</v>
      </c>
    </row>
    <row r="133" spans="1:64">
      <c r="A133">
        <f t="shared" si="101"/>
        <v>1</v>
      </c>
      <c r="B133" s="2">
        <v>39654</v>
      </c>
      <c r="C133">
        <v>8</v>
      </c>
      <c r="D133">
        <v>126.33</v>
      </c>
      <c r="E133">
        <v>0</v>
      </c>
      <c r="F133">
        <v>126.37</v>
      </c>
      <c r="G133">
        <v>126.37</v>
      </c>
      <c r="H133">
        <v>125.57</v>
      </c>
      <c r="I133">
        <v>126.37</v>
      </c>
      <c r="J133">
        <v>125.11</v>
      </c>
      <c r="K133">
        <v>125.78</v>
      </c>
      <c r="L133">
        <v>0</v>
      </c>
      <c r="M133">
        <v>126</v>
      </c>
      <c r="N133">
        <f t="shared" si="60"/>
        <v>4.0000000000006253</v>
      </c>
      <c r="O133">
        <f t="shared" si="61"/>
        <v>76.000000000000512</v>
      </c>
      <c r="P133">
        <f t="shared" si="62"/>
        <v>121.99999999999989</v>
      </c>
      <c r="Q133" s="19">
        <f t="shared" si="88"/>
        <v>-80.000000000000512</v>
      </c>
      <c r="R133" s="12">
        <f t="shared" si="89"/>
        <v>3291.9999999999964</v>
      </c>
      <c r="S133" s="6">
        <f t="shared" si="11"/>
        <v>0</v>
      </c>
      <c r="T133" s="5">
        <f t="shared" si="55"/>
        <v>-80.000000000000512</v>
      </c>
      <c r="U133" s="15">
        <f t="shared" si="90"/>
        <v>3537.9999999999991</v>
      </c>
      <c r="V133" s="12">
        <f t="shared" si="40"/>
        <v>1</v>
      </c>
      <c r="W133" s="6">
        <f t="shared" si="12"/>
        <v>0</v>
      </c>
      <c r="X133" s="5">
        <f t="shared" si="63"/>
        <v>0</v>
      </c>
      <c r="Y133" s="12">
        <f t="shared" si="64"/>
        <v>4.0000000000006253</v>
      </c>
      <c r="Z133" s="18">
        <f t="shared" si="105"/>
        <v>0</v>
      </c>
      <c r="AA133" s="12">
        <f t="shared" si="66"/>
        <v>0</v>
      </c>
      <c r="AB133" s="12">
        <f t="shared" si="91"/>
        <v>3171.0000000000018</v>
      </c>
      <c r="AC133" s="6">
        <f t="shared" si="99"/>
        <v>0</v>
      </c>
      <c r="AD133" s="5">
        <f t="shared" si="67"/>
        <v>1</v>
      </c>
      <c r="AE133" s="12">
        <f t="shared" si="56"/>
        <v>0</v>
      </c>
      <c r="AF133" s="12">
        <f t="shared" si="92"/>
        <v>3314.0000000000041</v>
      </c>
      <c r="AG133" s="12">
        <f t="shared" si="68"/>
        <v>0</v>
      </c>
      <c r="AH133" s="6">
        <f t="shared" si="69"/>
        <v>0</v>
      </c>
      <c r="AI133" s="5">
        <v>1</v>
      </c>
      <c r="AJ133" s="12">
        <f t="shared" si="70"/>
        <v>0</v>
      </c>
      <c r="AK133" s="12">
        <f t="shared" si="71"/>
        <v>0</v>
      </c>
      <c r="AL133" s="12">
        <f t="shared" si="57"/>
        <v>0</v>
      </c>
      <c r="AM133" s="6">
        <f t="shared" si="93"/>
        <v>2707.0000000000014</v>
      </c>
      <c r="AN133" s="5">
        <f t="shared" si="72"/>
        <v>0</v>
      </c>
      <c r="AO133" s="12">
        <f t="shared" si="94"/>
        <v>2795.0000000000036</v>
      </c>
      <c r="AP133" s="12">
        <f t="shared" si="73"/>
        <v>0</v>
      </c>
      <c r="AQ133" s="6">
        <f t="shared" si="74"/>
        <v>0</v>
      </c>
      <c r="AR133" s="5">
        <v>0</v>
      </c>
      <c r="AS133" s="12">
        <f t="shared" si="58"/>
        <v>0</v>
      </c>
      <c r="AT133" s="12">
        <f t="shared" si="95"/>
        <v>2869.0000000000032</v>
      </c>
      <c r="AU133" s="12">
        <f t="shared" si="75"/>
        <v>0</v>
      </c>
      <c r="AV133" s="6">
        <f t="shared" si="76"/>
        <v>0</v>
      </c>
      <c r="AW133" s="5">
        <f t="shared" si="59"/>
        <v>0</v>
      </c>
      <c r="AX133" s="12">
        <f t="shared" si="96"/>
        <v>3462.9999999999991</v>
      </c>
      <c r="AY133" s="12">
        <f t="shared" si="77"/>
        <v>0</v>
      </c>
      <c r="AZ133" s="12">
        <f t="shared" si="78"/>
        <v>0</v>
      </c>
      <c r="BA133" s="5">
        <v>1</v>
      </c>
      <c r="BB133" s="12">
        <f t="shared" si="79"/>
        <v>0</v>
      </c>
      <c r="BC133" s="12">
        <f t="shared" si="80"/>
        <v>0</v>
      </c>
      <c r="BD133" s="6">
        <f t="shared" si="81"/>
        <v>0</v>
      </c>
      <c r="BE133" s="5">
        <f t="shared" si="82"/>
        <v>0</v>
      </c>
      <c r="BF133" s="12">
        <f t="shared" si="97"/>
        <v>3022.9999999999982</v>
      </c>
      <c r="BG133" s="12">
        <f t="shared" si="83"/>
        <v>0</v>
      </c>
      <c r="BH133" s="6">
        <f t="shared" si="84"/>
        <v>0</v>
      </c>
      <c r="BI133" s="5">
        <f t="shared" si="85"/>
        <v>0</v>
      </c>
      <c r="BJ133" s="12">
        <f t="shared" si="98"/>
        <v>2523.0000000000036</v>
      </c>
      <c r="BK133" s="12">
        <f t="shared" si="86"/>
        <v>0</v>
      </c>
      <c r="BL133" s="6">
        <f t="shared" si="87"/>
        <v>0</v>
      </c>
    </row>
    <row r="134" spans="1:64">
      <c r="A134">
        <f t="shared" si="101"/>
        <v>1</v>
      </c>
      <c r="B134" s="2">
        <v>39654</v>
      </c>
      <c r="C134">
        <v>9</v>
      </c>
      <c r="D134">
        <v>126</v>
      </c>
      <c r="E134">
        <v>1</v>
      </c>
      <c r="F134">
        <v>126.29</v>
      </c>
      <c r="G134">
        <v>125.78</v>
      </c>
      <c r="H134">
        <v>126.37</v>
      </c>
      <c r="I134">
        <v>125.78</v>
      </c>
      <c r="J134">
        <v>125.22</v>
      </c>
      <c r="K134">
        <v>125.78</v>
      </c>
      <c r="L134">
        <v>1</v>
      </c>
      <c r="M134">
        <v>126.26</v>
      </c>
      <c r="N134">
        <f t="shared" si="60"/>
        <v>21.999999999999886</v>
      </c>
      <c r="O134">
        <f t="shared" si="61"/>
        <v>37.000000000000455</v>
      </c>
      <c r="P134">
        <f t="shared" si="62"/>
        <v>78.000000000000114</v>
      </c>
      <c r="Q134" s="19">
        <f t="shared" si="88"/>
        <v>-41.000000000000455</v>
      </c>
      <c r="R134" s="12">
        <f t="shared" si="89"/>
        <v>3250.9999999999959</v>
      </c>
      <c r="S134" s="6">
        <f t="shared" si="11"/>
        <v>0</v>
      </c>
      <c r="T134" s="5">
        <f t="shared" si="55"/>
        <v>-41.000000000000455</v>
      </c>
      <c r="U134" s="15">
        <f t="shared" si="90"/>
        <v>3496.9999999999986</v>
      </c>
      <c r="V134" s="12">
        <f t="shared" si="40"/>
        <v>1</v>
      </c>
      <c r="W134" s="6">
        <f t="shared" si="12"/>
        <v>0</v>
      </c>
      <c r="X134" s="5">
        <f t="shared" si="63"/>
        <v>0</v>
      </c>
      <c r="Y134" s="12">
        <f t="shared" si="64"/>
        <v>95.000000000000284</v>
      </c>
      <c r="Z134" s="18">
        <f t="shared" si="105"/>
        <v>0</v>
      </c>
      <c r="AA134" s="12">
        <f t="shared" si="66"/>
        <v>0</v>
      </c>
      <c r="AB134" s="12">
        <f t="shared" si="91"/>
        <v>3171.0000000000018</v>
      </c>
      <c r="AC134" s="6">
        <f t="shared" si="99"/>
        <v>0</v>
      </c>
      <c r="AD134" s="5">
        <f t="shared" si="67"/>
        <v>1</v>
      </c>
      <c r="AE134" s="12">
        <f t="shared" si="56"/>
        <v>0</v>
      </c>
      <c r="AF134" s="12">
        <f t="shared" si="92"/>
        <v>3314.0000000000041</v>
      </c>
      <c r="AG134" s="12">
        <f t="shared" si="68"/>
        <v>0</v>
      </c>
      <c r="AH134" s="6">
        <f t="shared" si="69"/>
        <v>0</v>
      </c>
      <c r="AI134" s="5">
        <v>0</v>
      </c>
      <c r="AJ134" s="12">
        <f t="shared" si="70"/>
        <v>0</v>
      </c>
      <c r="AK134" s="12">
        <f t="shared" si="71"/>
        <v>0</v>
      </c>
      <c r="AL134" s="12">
        <f t="shared" si="57"/>
        <v>0</v>
      </c>
      <c r="AM134" s="6">
        <f t="shared" si="93"/>
        <v>2707.0000000000014</v>
      </c>
      <c r="AN134" s="5">
        <f t="shared" si="72"/>
        <v>0</v>
      </c>
      <c r="AO134" s="12">
        <f t="shared" si="94"/>
        <v>2795.0000000000036</v>
      </c>
      <c r="AP134" s="12">
        <f t="shared" si="73"/>
        <v>0</v>
      </c>
      <c r="AQ134" s="6">
        <f t="shared" si="74"/>
        <v>0</v>
      </c>
      <c r="AR134" s="5">
        <v>1</v>
      </c>
      <c r="AS134" s="12">
        <f t="shared" si="58"/>
        <v>0</v>
      </c>
      <c r="AT134" s="12">
        <f t="shared" si="95"/>
        <v>2869.0000000000032</v>
      </c>
      <c r="AU134" s="12">
        <f t="shared" si="75"/>
        <v>0</v>
      </c>
      <c r="AV134" s="6">
        <f t="shared" si="76"/>
        <v>0</v>
      </c>
      <c r="AW134" s="5">
        <f t="shared" si="59"/>
        <v>-41.000000000000455</v>
      </c>
      <c r="AX134" s="12">
        <f t="shared" si="96"/>
        <v>3421.9999999999986</v>
      </c>
      <c r="AY134" s="12">
        <f t="shared" si="77"/>
        <v>0</v>
      </c>
      <c r="AZ134" s="12">
        <f t="shared" si="78"/>
        <v>1</v>
      </c>
      <c r="BA134" s="5">
        <v>0</v>
      </c>
      <c r="BB134" s="12">
        <f t="shared" si="79"/>
        <v>0</v>
      </c>
      <c r="BC134" s="12">
        <f t="shared" si="80"/>
        <v>0</v>
      </c>
      <c r="BD134" s="6">
        <f t="shared" si="81"/>
        <v>0</v>
      </c>
      <c r="BE134" s="5">
        <f t="shared" si="82"/>
        <v>-41.000000000000455</v>
      </c>
      <c r="BF134" s="12">
        <f t="shared" si="97"/>
        <v>2981.9999999999977</v>
      </c>
      <c r="BG134" s="12">
        <f t="shared" si="83"/>
        <v>1</v>
      </c>
      <c r="BH134" s="6">
        <f t="shared" si="84"/>
        <v>0</v>
      </c>
      <c r="BI134" s="5">
        <f t="shared" si="85"/>
        <v>0</v>
      </c>
      <c r="BJ134" s="12">
        <f t="shared" si="98"/>
        <v>2523.0000000000036</v>
      </c>
      <c r="BK134" s="12">
        <f t="shared" si="86"/>
        <v>0</v>
      </c>
      <c r="BL134" s="6">
        <f t="shared" si="87"/>
        <v>0</v>
      </c>
    </row>
    <row r="135" spans="1:64">
      <c r="A135">
        <f t="shared" si="101"/>
        <v>1</v>
      </c>
      <c r="B135" s="2">
        <v>39654</v>
      </c>
      <c r="C135">
        <v>10</v>
      </c>
      <c r="D135">
        <v>126.26</v>
      </c>
      <c r="E135">
        <v>0</v>
      </c>
      <c r="F135">
        <v>126.38</v>
      </c>
      <c r="G135">
        <v>126.38</v>
      </c>
      <c r="H135">
        <v>125.78</v>
      </c>
      <c r="I135">
        <v>126.38</v>
      </c>
      <c r="J135">
        <v>125.32</v>
      </c>
      <c r="K135">
        <v>125.31</v>
      </c>
      <c r="L135">
        <v>0</v>
      </c>
      <c r="M135">
        <v>125.31</v>
      </c>
      <c r="N135">
        <f t="shared" si="60"/>
        <v>11.999999999999034</v>
      </c>
      <c r="O135">
        <f t="shared" si="61"/>
        <v>48.000000000000398</v>
      </c>
      <c r="P135">
        <f t="shared" si="62"/>
        <v>94.000000000001194</v>
      </c>
      <c r="Q135" s="19">
        <f t="shared" si="88"/>
        <v>-52.000000000000398</v>
      </c>
      <c r="R135" s="12">
        <f t="shared" si="89"/>
        <v>3198.9999999999955</v>
      </c>
      <c r="S135" s="6">
        <f t="shared" si="11"/>
        <v>0</v>
      </c>
      <c r="T135" s="5">
        <f t="shared" ref="T135:T198" si="106">IF(C135&gt;$R$3,IF(C135&lt;$R$4,Q135,0),0)</f>
        <v>-52.000000000000398</v>
      </c>
      <c r="U135" s="15">
        <f t="shared" si="90"/>
        <v>3444.9999999999982</v>
      </c>
      <c r="V135" s="12">
        <f t="shared" si="40"/>
        <v>1</v>
      </c>
      <c r="W135" s="6">
        <f t="shared" si="12"/>
        <v>0</v>
      </c>
      <c r="X135" s="5">
        <f t="shared" si="63"/>
        <v>0</v>
      </c>
      <c r="Y135" s="12">
        <f t="shared" si="64"/>
        <v>11.999999999999034</v>
      </c>
      <c r="Z135" s="18">
        <f t="shared" si="105"/>
        <v>0</v>
      </c>
      <c r="AA135" s="12">
        <f t="shared" si="66"/>
        <v>0</v>
      </c>
      <c r="AB135" s="12">
        <f t="shared" si="91"/>
        <v>3171.0000000000018</v>
      </c>
      <c r="AC135" s="6">
        <f t="shared" si="99"/>
        <v>0</v>
      </c>
      <c r="AD135" s="5">
        <f t="shared" si="67"/>
        <v>1</v>
      </c>
      <c r="AE135" s="12">
        <f t="shared" ref="AE135:AE198" si="107">AA135*AD135</f>
        <v>0</v>
      </c>
      <c r="AF135" s="12">
        <f t="shared" si="92"/>
        <v>3314.0000000000041</v>
      </c>
      <c r="AG135" s="12">
        <f t="shared" si="68"/>
        <v>0</v>
      </c>
      <c r="AH135" s="6">
        <f t="shared" si="69"/>
        <v>0</v>
      </c>
      <c r="AI135" s="5">
        <v>1</v>
      </c>
      <c r="AJ135" s="12">
        <f t="shared" si="70"/>
        <v>0</v>
      </c>
      <c r="AK135" s="12">
        <f t="shared" si="71"/>
        <v>0</v>
      </c>
      <c r="AL135" s="12">
        <f t="shared" ref="AL135:AL198" si="108">AI135*X135</f>
        <v>0</v>
      </c>
      <c r="AM135" s="6">
        <f t="shared" si="93"/>
        <v>2707.0000000000014</v>
      </c>
      <c r="AN135" s="5">
        <f t="shared" si="72"/>
        <v>0</v>
      </c>
      <c r="AO135" s="12">
        <f t="shared" si="94"/>
        <v>2795.0000000000036</v>
      </c>
      <c r="AP135" s="12">
        <f t="shared" si="73"/>
        <v>0</v>
      </c>
      <c r="AQ135" s="6">
        <f t="shared" si="74"/>
        <v>0</v>
      </c>
      <c r="AR135" s="5">
        <v>0</v>
      </c>
      <c r="AS135" s="12">
        <f t="shared" ref="AS135:AS198" si="109">AA135*AR135</f>
        <v>0</v>
      </c>
      <c r="AT135" s="12">
        <f t="shared" si="95"/>
        <v>2869.0000000000032</v>
      </c>
      <c r="AU135" s="12">
        <f t="shared" si="75"/>
        <v>0</v>
      </c>
      <c r="AV135" s="6">
        <f t="shared" si="76"/>
        <v>0</v>
      </c>
      <c r="AW135" s="5">
        <f t="shared" ref="AW135:AW198" si="110">AR135*Q135</f>
        <v>0</v>
      </c>
      <c r="AX135" s="12">
        <f t="shared" si="96"/>
        <v>3421.9999999999986</v>
      </c>
      <c r="AY135" s="12">
        <f t="shared" si="77"/>
        <v>0</v>
      </c>
      <c r="AZ135" s="12">
        <f t="shared" si="78"/>
        <v>0</v>
      </c>
      <c r="BA135" s="5">
        <v>1</v>
      </c>
      <c r="BB135" s="12">
        <f t="shared" si="79"/>
        <v>0</v>
      </c>
      <c r="BC135" s="12">
        <f t="shared" si="80"/>
        <v>0</v>
      </c>
      <c r="BD135" s="6">
        <f t="shared" si="81"/>
        <v>0</v>
      </c>
      <c r="BE135" s="5">
        <f t="shared" si="82"/>
        <v>0</v>
      </c>
      <c r="BF135" s="12">
        <f t="shared" si="97"/>
        <v>2981.9999999999977</v>
      </c>
      <c r="BG135" s="12">
        <f t="shared" si="83"/>
        <v>0</v>
      </c>
      <c r="BH135" s="6">
        <f t="shared" si="84"/>
        <v>0</v>
      </c>
      <c r="BI135" s="5">
        <f t="shared" si="85"/>
        <v>0</v>
      </c>
      <c r="BJ135" s="12">
        <f t="shared" si="98"/>
        <v>2523.0000000000036</v>
      </c>
      <c r="BK135" s="12">
        <f t="shared" si="86"/>
        <v>0</v>
      </c>
      <c r="BL135" s="6">
        <f t="shared" si="87"/>
        <v>0</v>
      </c>
    </row>
    <row r="136" spans="1:64">
      <c r="A136">
        <f t="shared" si="101"/>
        <v>1</v>
      </c>
      <c r="B136" s="2">
        <v>39654</v>
      </c>
      <c r="C136">
        <v>12</v>
      </c>
      <c r="D136">
        <v>125.31</v>
      </c>
      <c r="E136">
        <v>1</v>
      </c>
      <c r="F136">
        <v>125.45</v>
      </c>
      <c r="G136">
        <v>120.42</v>
      </c>
      <c r="H136">
        <v>126.26</v>
      </c>
      <c r="I136">
        <v>120.4</v>
      </c>
      <c r="J136">
        <v>126.46</v>
      </c>
      <c r="K136">
        <v>122.5</v>
      </c>
      <c r="L136">
        <v>0</v>
      </c>
      <c r="M136">
        <v>125</v>
      </c>
      <c r="N136">
        <f t="shared" ref="N136:N199" si="111">ABS((G136-D136)*100)</f>
        <v>489.00000000000006</v>
      </c>
      <c r="O136">
        <f t="shared" ref="O136:O199" si="112">ABS((D136-H136)*100)</f>
        <v>95.000000000000284</v>
      </c>
      <c r="P136">
        <f t="shared" ref="P136:P199" si="113">((D136-J136)*100)</f>
        <v>-114.99999999999915</v>
      </c>
      <c r="Q136" s="19">
        <f t="shared" si="88"/>
        <v>196</v>
      </c>
      <c r="R136" s="12">
        <f t="shared" si="89"/>
        <v>3394.9999999999955</v>
      </c>
      <c r="S136" s="6">
        <f t="shared" si="11"/>
        <v>1</v>
      </c>
      <c r="T136" s="5">
        <f t="shared" si="106"/>
        <v>196</v>
      </c>
      <c r="U136" s="15">
        <f t="shared" si="90"/>
        <v>3640.9999999999982</v>
      </c>
      <c r="V136" s="12">
        <f t="shared" si="40"/>
        <v>1</v>
      </c>
      <c r="W136" s="6">
        <f t="shared" si="12"/>
        <v>1</v>
      </c>
      <c r="X136" s="5">
        <f t="shared" ref="X136:X199" si="114">IF(N136&gt;$Z$4,1,0)</f>
        <v>1</v>
      </c>
      <c r="Y136" s="12">
        <f t="shared" ref="Y136:Y199" si="115">IF(E136=0,(F136-D136)*100,(D137-K137)*100)</f>
        <v>68.000000000000682</v>
      </c>
      <c r="Z136" s="18">
        <f t="shared" si="105"/>
        <v>156</v>
      </c>
      <c r="AA136" s="12">
        <f t="shared" ref="AA136:AA199" si="116">X136*Z136</f>
        <v>156</v>
      </c>
      <c r="AB136" s="12">
        <f t="shared" si="91"/>
        <v>3327.0000000000018</v>
      </c>
      <c r="AC136" s="6">
        <f t="shared" si="99"/>
        <v>1</v>
      </c>
      <c r="AD136" s="5">
        <f t="shared" ref="AD136:AD199" si="117">IF(C136&gt;$R$3,IF(C136&lt;$R$4,1,0),0)</f>
        <v>1</v>
      </c>
      <c r="AE136" s="12">
        <f t="shared" si="107"/>
        <v>156</v>
      </c>
      <c r="AF136" s="12">
        <f t="shared" si="92"/>
        <v>3470.0000000000041</v>
      </c>
      <c r="AG136" s="12">
        <f t="shared" ref="AG136:AG199" si="118">X136*AD136</f>
        <v>1</v>
      </c>
      <c r="AH136" s="6">
        <f t="shared" ref="AH136:AH199" si="119">IF(AE136&gt;0,1,0)</f>
        <v>1</v>
      </c>
      <c r="AI136" s="5">
        <v>1</v>
      </c>
      <c r="AJ136" s="12">
        <f t="shared" ref="AJ136:AJ199" si="120">AA136*AI136</f>
        <v>156</v>
      </c>
      <c r="AK136" s="12">
        <f t="shared" ref="AK136:AK199" si="121">IF(AJ136&gt;0,1,0)</f>
        <v>1</v>
      </c>
      <c r="AL136" s="12">
        <f t="shared" si="108"/>
        <v>1</v>
      </c>
      <c r="AM136" s="6">
        <f t="shared" si="93"/>
        <v>2863.0000000000014</v>
      </c>
      <c r="AN136" s="5">
        <f t="shared" ref="AN136:AN199" si="122">Z136*X136*AD136*AI136</f>
        <v>156</v>
      </c>
      <c r="AO136" s="12">
        <f t="shared" si="94"/>
        <v>2951.0000000000036</v>
      </c>
      <c r="AP136" s="12">
        <f t="shared" ref="AP136:AP199" si="123">X136*AD136*AI136</f>
        <v>1</v>
      </c>
      <c r="AQ136" s="6">
        <f t="shared" ref="AQ136:AQ199" si="124">IF(AN136&gt;0,1,0)</f>
        <v>1</v>
      </c>
      <c r="AR136" s="5">
        <v>1</v>
      </c>
      <c r="AS136" s="12">
        <f t="shared" si="109"/>
        <v>156</v>
      </c>
      <c r="AT136" s="12">
        <f t="shared" si="95"/>
        <v>3025.0000000000032</v>
      </c>
      <c r="AU136" s="12">
        <f t="shared" ref="AU136:AU199" si="125">IF(AS136&gt;0,1,0)</f>
        <v>1</v>
      </c>
      <c r="AV136" s="6">
        <f t="shared" ref="AV136:AV199" si="126">IF(AS136&lt;&gt;0,1,0)</f>
        <v>1</v>
      </c>
      <c r="AW136" s="5">
        <f t="shared" si="110"/>
        <v>196</v>
      </c>
      <c r="AX136" s="12">
        <f t="shared" si="96"/>
        <v>3617.9999999999986</v>
      </c>
      <c r="AY136" s="12">
        <f t="shared" ref="AY136:AY199" si="127">IF(AW136&gt;0,1,0)</f>
        <v>1</v>
      </c>
      <c r="AZ136" s="12">
        <f t="shared" ref="AZ136:AZ199" si="128">IF(AW136&lt;&gt;0,1,0)</f>
        <v>1</v>
      </c>
      <c r="BA136" s="5">
        <v>1</v>
      </c>
      <c r="BB136" s="12">
        <f t="shared" ref="BB136:BB199" si="129">BA136*AW136</f>
        <v>196</v>
      </c>
      <c r="BC136" s="12">
        <f t="shared" ref="BC136:BC199" si="130">IF(BB136&lt;&gt;0,1,0)</f>
        <v>1</v>
      </c>
      <c r="BD136" s="6">
        <f t="shared" ref="BD136:BD199" si="131">IF(BB136&gt;0,1,0)</f>
        <v>1</v>
      </c>
      <c r="BE136" s="5">
        <f t="shared" ref="BE136:BE199" si="132">AW136*AD136</f>
        <v>196</v>
      </c>
      <c r="BF136" s="12">
        <f t="shared" si="97"/>
        <v>3177.9999999999977</v>
      </c>
      <c r="BG136" s="12">
        <f t="shared" ref="BG136:BG199" si="133">IF(BE136&lt;&gt;0,1,0)</f>
        <v>1</v>
      </c>
      <c r="BH136" s="6">
        <f t="shared" ref="BH136:BH199" si="134">IF(BE136&gt;0,1,0)</f>
        <v>1</v>
      </c>
      <c r="BI136" s="5">
        <f t="shared" ref="BI136:BI199" si="135">AS136*AD136</f>
        <v>156</v>
      </c>
      <c r="BJ136" s="12">
        <f t="shared" si="98"/>
        <v>2679.0000000000036</v>
      </c>
      <c r="BK136" s="12">
        <f t="shared" ref="BK136:BK199" si="136">IF(BI136&lt;&gt;0,1,0)</f>
        <v>1</v>
      </c>
      <c r="BL136" s="6">
        <f t="shared" ref="BL136:BL199" si="137">IF(BI136&gt;0,1,0)</f>
        <v>1</v>
      </c>
    </row>
    <row r="137" spans="1:64">
      <c r="A137">
        <f t="shared" si="101"/>
        <v>1</v>
      </c>
      <c r="B137" s="2">
        <v>39657</v>
      </c>
      <c r="C137">
        <v>10</v>
      </c>
      <c r="D137">
        <v>125</v>
      </c>
      <c r="E137">
        <v>0</v>
      </c>
      <c r="F137">
        <v>125.22</v>
      </c>
      <c r="G137">
        <v>125.22</v>
      </c>
      <c r="H137">
        <v>124.68</v>
      </c>
      <c r="I137">
        <v>125.22</v>
      </c>
      <c r="J137">
        <v>122.63</v>
      </c>
      <c r="K137">
        <v>124.32</v>
      </c>
      <c r="L137">
        <v>0</v>
      </c>
      <c r="M137">
        <v>124.59</v>
      </c>
      <c r="N137">
        <f t="shared" si="111"/>
        <v>21.999999999999886</v>
      </c>
      <c r="O137">
        <f t="shared" si="112"/>
        <v>31.999999999999318</v>
      </c>
      <c r="P137">
        <f t="shared" si="113"/>
        <v>237.00000000000045</v>
      </c>
      <c r="Q137" s="19">
        <f t="shared" si="88"/>
        <v>-35.999999999999318</v>
      </c>
      <c r="R137" s="12">
        <f t="shared" si="89"/>
        <v>3358.9999999999964</v>
      </c>
      <c r="S137" s="6">
        <f t="shared" si="11"/>
        <v>0</v>
      </c>
      <c r="T137" s="5">
        <f t="shared" si="106"/>
        <v>-35.999999999999318</v>
      </c>
      <c r="U137" s="15">
        <f t="shared" si="90"/>
        <v>3604.9999999999991</v>
      </c>
      <c r="V137" s="12">
        <f t="shared" si="40"/>
        <v>1</v>
      </c>
      <c r="W137" s="6">
        <f t="shared" si="12"/>
        <v>0</v>
      </c>
      <c r="X137" s="5">
        <f t="shared" si="114"/>
        <v>0</v>
      </c>
      <c r="Y137" s="12">
        <f t="shared" si="115"/>
        <v>21.999999999999886</v>
      </c>
      <c r="Z137" s="18">
        <f t="shared" si="105"/>
        <v>0</v>
      </c>
      <c r="AA137" s="12">
        <f t="shared" si="116"/>
        <v>0</v>
      </c>
      <c r="AB137" s="12">
        <f t="shared" ref="AB137:AB200" si="138">AB136+AA137</f>
        <v>3327.0000000000018</v>
      </c>
      <c r="AC137" s="6">
        <f t="shared" si="99"/>
        <v>0</v>
      </c>
      <c r="AD137" s="5">
        <f t="shared" si="117"/>
        <v>1</v>
      </c>
      <c r="AE137" s="12">
        <f t="shared" si="107"/>
        <v>0</v>
      </c>
      <c r="AF137" s="12">
        <f t="shared" ref="AF137:AF200" si="139">AF136+AE137</f>
        <v>3470.0000000000041</v>
      </c>
      <c r="AG137" s="12">
        <f t="shared" si="118"/>
        <v>0</v>
      </c>
      <c r="AH137" s="6">
        <f t="shared" si="119"/>
        <v>0</v>
      </c>
      <c r="AI137" s="5">
        <v>1</v>
      </c>
      <c r="AJ137" s="12">
        <f t="shared" si="120"/>
        <v>0</v>
      </c>
      <c r="AK137" s="12">
        <f t="shared" si="121"/>
        <v>0</v>
      </c>
      <c r="AL137" s="12">
        <f t="shared" si="108"/>
        <v>0</v>
      </c>
      <c r="AM137" s="6">
        <f t="shared" ref="AM137:AM200" si="140">AM136+AJ137</f>
        <v>2863.0000000000014</v>
      </c>
      <c r="AN137" s="5">
        <f t="shared" si="122"/>
        <v>0</v>
      </c>
      <c r="AO137" s="12">
        <f t="shared" ref="AO137:AO200" si="141">AO136+AN137</f>
        <v>2951.0000000000036</v>
      </c>
      <c r="AP137" s="12">
        <f t="shared" si="123"/>
        <v>0</v>
      </c>
      <c r="AQ137" s="6">
        <f t="shared" si="124"/>
        <v>0</v>
      </c>
      <c r="AR137" s="5">
        <v>0</v>
      </c>
      <c r="AS137" s="12">
        <f t="shared" si="109"/>
        <v>0</v>
      </c>
      <c r="AT137" s="12">
        <f t="shared" ref="AT137:AT200" si="142">AT136+AS137</f>
        <v>3025.0000000000032</v>
      </c>
      <c r="AU137" s="12">
        <f t="shared" si="125"/>
        <v>0</v>
      </c>
      <c r="AV137" s="6">
        <f t="shared" si="126"/>
        <v>0</v>
      </c>
      <c r="AW137" s="5">
        <f t="shared" si="110"/>
        <v>0</v>
      </c>
      <c r="AX137" s="12">
        <f t="shared" ref="AX137:AX200" si="143">AX136+AW137</f>
        <v>3617.9999999999986</v>
      </c>
      <c r="AY137" s="12">
        <f t="shared" si="127"/>
        <v>0</v>
      </c>
      <c r="AZ137" s="12">
        <f t="shared" si="128"/>
        <v>0</v>
      </c>
      <c r="BA137" s="5">
        <v>1</v>
      </c>
      <c r="BB137" s="12">
        <f t="shared" si="129"/>
        <v>0</v>
      </c>
      <c r="BC137" s="12">
        <f t="shared" si="130"/>
        <v>0</v>
      </c>
      <c r="BD137" s="6">
        <f t="shared" si="131"/>
        <v>0</v>
      </c>
      <c r="BE137" s="5">
        <f t="shared" si="132"/>
        <v>0</v>
      </c>
      <c r="BF137" s="12">
        <f t="shared" ref="BF137:BF200" si="144">BF136+BE137</f>
        <v>3177.9999999999977</v>
      </c>
      <c r="BG137" s="12">
        <f t="shared" si="133"/>
        <v>0</v>
      </c>
      <c r="BH137" s="6">
        <f t="shared" si="134"/>
        <v>0</v>
      </c>
      <c r="BI137" s="5">
        <f t="shared" si="135"/>
        <v>0</v>
      </c>
      <c r="BJ137" s="12">
        <f t="shared" ref="BJ137:BJ200" si="145">BJ136+BI137</f>
        <v>2679.0000000000036</v>
      </c>
      <c r="BK137" s="12">
        <f t="shared" si="136"/>
        <v>0</v>
      </c>
      <c r="BL137" s="6">
        <f t="shared" si="137"/>
        <v>0</v>
      </c>
    </row>
    <row r="138" spans="1:64">
      <c r="A138">
        <f t="shared" si="101"/>
        <v>1</v>
      </c>
      <c r="B138" s="2">
        <v>39657</v>
      </c>
      <c r="C138">
        <v>11</v>
      </c>
      <c r="D138">
        <v>124.59</v>
      </c>
      <c r="E138">
        <v>1</v>
      </c>
      <c r="F138">
        <v>124.88</v>
      </c>
      <c r="G138">
        <v>122.61</v>
      </c>
      <c r="H138">
        <v>125.22</v>
      </c>
      <c r="I138">
        <v>122.61</v>
      </c>
      <c r="J138">
        <v>122.78</v>
      </c>
      <c r="K138">
        <v>122.61</v>
      </c>
      <c r="L138">
        <v>0</v>
      </c>
      <c r="M138">
        <v>124.64</v>
      </c>
      <c r="N138">
        <f t="shared" si="111"/>
        <v>198.0000000000004</v>
      </c>
      <c r="O138">
        <f t="shared" si="112"/>
        <v>62.999999999999545</v>
      </c>
      <c r="P138">
        <f t="shared" si="113"/>
        <v>181.00000000000023</v>
      </c>
      <c r="Q138" s="19">
        <f t="shared" ref="Q138:Q201" si="146">IF($E$3&lt;N138,$E$3-$M$3,-O138-$M$3)</f>
        <v>-66.999999999999545</v>
      </c>
      <c r="R138" s="12">
        <f t="shared" ref="R138:R203" si="147">R137+Q138</f>
        <v>3291.9999999999968</v>
      </c>
      <c r="S138" s="6">
        <f t="shared" si="11"/>
        <v>0</v>
      </c>
      <c r="T138" s="5">
        <f t="shared" si="106"/>
        <v>-66.999999999999545</v>
      </c>
      <c r="U138" s="15">
        <f t="shared" ref="U138:U203" si="148">U137+T138</f>
        <v>3537.9999999999995</v>
      </c>
      <c r="V138" s="12">
        <f t="shared" si="40"/>
        <v>1</v>
      </c>
      <c r="W138" s="6">
        <f t="shared" si="12"/>
        <v>0</v>
      </c>
      <c r="X138" s="5">
        <f t="shared" si="114"/>
        <v>1</v>
      </c>
      <c r="Y138" s="12">
        <f t="shared" si="115"/>
        <v>60.999999999999943</v>
      </c>
      <c r="Z138" s="18">
        <f t="shared" si="105"/>
        <v>156</v>
      </c>
      <c r="AA138" s="12">
        <f t="shared" si="116"/>
        <v>156</v>
      </c>
      <c r="AB138" s="12">
        <f t="shared" si="138"/>
        <v>3483.0000000000018</v>
      </c>
      <c r="AC138" s="6">
        <f t="shared" si="99"/>
        <v>1</v>
      </c>
      <c r="AD138" s="5">
        <f t="shared" si="117"/>
        <v>1</v>
      </c>
      <c r="AE138" s="12">
        <f t="shared" si="107"/>
        <v>156</v>
      </c>
      <c r="AF138" s="12">
        <f t="shared" si="139"/>
        <v>3626.0000000000041</v>
      </c>
      <c r="AG138" s="12">
        <f t="shared" si="118"/>
        <v>1</v>
      </c>
      <c r="AH138" s="6">
        <f t="shared" si="119"/>
        <v>1</v>
      </c>
      <c r="AI138" s="5">
        <v>0</v>
      </c>
      <c r="AJ138" s="12">
        <f t="shared" si="120"/>
        <v>0</v>
      </c>
      <c r="AK138" s="12">
        <f t="shared" si="121"/>
        <v>0</v>
      </c>
      <c r="AL138" s="12">
        <f t="shared" si="108"/>
        <v>0</v>
      </c>
      <c r="AM138" s="6">
        <f t="shared" si="140"/>
        <v>2863.0000000000014</v>
      </c>
      <c r="AN138" s="5">
        <f t="shared" si="122"/>
        <v>0</v>
      </c>
      <c r="AO138" s="12">
        <f t="shared" si="141"/>
        <v>2951.0000000000036</v>
      </c>
      <c r="AP138" s="12">
        <f t="shared" si="123"/>
        <v>0</v>
      </c>
      <c r="AQ138" s="6">
        <f t="shared" si="124"/>
        <v>0</v>
      </c>
      <c r="AR138" s="5">
        <v>1</v>
      </c>
      <c r="AS138" s="12">
        <f t="shared" si="109"/>
        <v>156</v>
      </c>
      <c r="AT138" s="12">
        <f t="shared" si="142"/>
        <v>3181.0000000000032</v>
      </c>
      <c r="AU138" s="12">
        <f t="shared" si="125"/>
        <v>1</v>
      </c>
      <c r="AV138" s="6">
        <f t="shared" si="126"/>
        <v>1</v>
      </c>
      <c r="AW138" s="5">
        <f t="shared" si="110"/>
        <v>-66.999999999999545</v>
      </c>
      <c r="AX138" s="12">
        <f t="shared" si="143"/>
        <v>3550.9999999999991</v>
      </c>
      <c r="AY138" s="12">
        <f t="shared" si="127"/>
        <v>0</v>
      </c>
      <c r="AZ138" s="12">
        <f t="shared" si="128"/>
        <v>1</v>
      </c>
      <c r="BA138" s="5">
        <v>0</v>
      </c>
      <c r="BB138" s="12">
        <f t="shared" si="129"/>
        <v>0</v>
      </c>
      <c r="BC138" s="12">
        <f t="shared" si="130"/>
        <v>0</v>
      </c>
      <c r="BD138" s="6">
        <f t="shared" si="131"/>
        <v>0</v>
      </c>
      <c r="BE138" s="5">
        <f t="shared" si="132"/>
        <v>-66.999999999999545</v>
      </c>
      <c r="BF138" s="12">
        <f t="shared" si="144"/>
        <v>3110.9999999999982</v>
      </c>
      <c r="BG138" s="12">
        <f t="shared" si="133"/>
        <v>1</v>
      </c>
      <c r="BH138" s="6">
        <f t="shared" si="134"/>
        <v>0</v>
      </c>
      <c r="BI138" s="5">
        <f t="shared" si="135"/>
        <v>156</v>
      </c>
      <c r="BJ138" s="12">
        <f t="shared" si="145"/>
        <v>2835.0000000000036</v>
      </c>
      <c r="BK138" s="12">
        <f t="shared" si="136"/>
        <v>1</v>
      </c>
      <c r="BL138" s="6">
        <f t="shared" si="137"/>
        <v>1</v>
      </c>
    </row>
    <row r="139" spans="1:64">
      <c r="A139">
        <f t="shared" si="101"/>
        <v>1</v>
      </c>
      <c r="B139" s="2">
        <v>39657</v>
      </c>
      <c r="C139">
        <v>18</v>
      </c>
      <c r="D139">
        <v>124.64</v>
      </c>
      <c r="E139">
        <v>0</v>
      </c>
      <c r="F139">
        <v>125.69</v>
      </c>
      <c r="G139">
        <v>125.69</v>
      </c>
      <c r="H139">
        <v>123.29</v>
      </c>
      <c r="I139">
        <v>125.69</v>
      </c>
      <c r="J139">
        <v>122.61</v>
      </c>
      <c r="K139">
        <v>124.03</v>
      </c>
      <c r="L139">
        <v>0</v>
      </c>
      <c r="M139">
        <v>124.44</v>
      </c>
      <c r="N139">
        <f t="shared" si="111"/>
        <v>104.99999999999972</v>
      </c>
      <c r="O139">
        <f t="shared" si="112"/>
        <v>134.99999999999943</v>
      </c>
      <c r="P139">
        <f t="shared" si="113"/>
        <v>203.00000000000011</v>
      </c>
      <c r="Q139" s="19">
        <f t="shared" si="146"/>
        <v>-138.99999999999943</v>
      </c>
      <c r="R139" s="12">
        <f t="shared" si="147"/>
        <v>3152.9999999999973</v>
      </c>
      <c r="S139" s="6">
        <f t="shared" si="11"/>
        <v>0</v>
      </c>
      <c r="T139" s="5">
        <f t="shared" si="106"/>
        <v>0</v>
      </c>
      <c r="U139" s="15">
        <f t="shared" si="148"/>
        <v>3537.9999999999995</v>
      </c>
      <c r="V139" s="12">
        <f t="shared" si="40"/>
        <v>0</v>
      </c>
      <c r="W139" s="6">
        <f t="shared" si="12"/>
        <v>0</v>
      </c>
      <c r="X139" s="5">
        <f t="shared" si="114"/>
        <v>1</v>
      </c>
      <c r="Y139" s="12">
        <f t="shared" si="115"/>
        <v>104.99999999999972</v>
      </c>
      <c r="Z139" s="18">
        <f t="shared" si="105"/>
        <v>-164.99999999999943</v>
      </c>
      <c r="AA139" s="12">
        <f t="shared" si="116"/>
        <v>-164.99999999999943</v>
      </c>
      <c r="AB139" s="12">
        <f t="shared" si="138"/>
        <v>3318.0000000000023</v>
      </c>
      <c r="AC139" s="6">
        <f t="shared" si="99"/>
        <v>0</v>
      </c>
      <c r="AD139" s="5">
        <f t="shared" si="117"/>
        <v>0</v>
      </c>
      <c r="AE139" s="12">
        <f t="shared" si="107"/>
        <v>0</v>
      </c>
      <c r="AF139" s="12">
        <f t="shared" si="139"/>
        <v>3626.0000000000041</v>
      </c>
      <c r="AG139" s="12">
        <f t="shared" si="118"/>
        <v>0</v>
      </c>
      <c r="AH139" s="6">
        <f t="shared" si="119"/>
        <v>0</v>
      </c>
      <c r="AI139" s="5">
        <v>1</v>
      </c>
      <c r="AJ139" s="12">
        <f t="shared" si="120"/>
        <v>-164.99999999999943</v>
      </c>
      <c r="AK139" s="12">
        <f t="shared" si="121"/>
        <v>0</v>
      </c>
      <c r="AL139" s="12">
        <f t="shared" si="108"/>
        <v>1</v>
      </c>
      <c r="AM139" s="6">
        <f t="shared" si="140"/>
        <v>2698.0000000000018</v>
      </c>
      <c r="AN139" s="5">
        <f t="shared" si="122"/>
        <v>0</v>
      </c>
      <c r="AO139" s="12">
        <f t="shared" si="141"/>
        <v>2951.0000000000036</v>
      </c>
      <c r="AP139" s="12">
        <f t="shared" si="123"/>
        <v>0</v>
      </c>
      <c r="AQ139" s="6">
        <f t="shared" si="124"/>
        <v>0</v>
      </c>
      <c r="AR139" s="5">
        <v>0</v>
      </c>
      <c r="AS139" s="12">
        <f t="shared" si="109"/>
        <v>0</v>
      </c>
      <c r="AT139" s="12">
        <f t="shared" si="142"/>
        <v>3181.0000000000032</v>
      </c>
      <c r="AU139" s="12">
        <f t="shared" si="125"/>
        <v>0</v>
      </c>
      <c r="AV139" s="6">
        <f t="shared" si="126"/>
        <v>0</v>
      </c>
      <c r="AW139" s="5">
        <f t="shared" si="110"/>
        <v>0</v>
      </c>
      <c r="AX139" s="12">
        <f t="shared" si="143"/>
        <v>3550.9999999999991</v>
      </c>
      <c r="AY139" s="12">
        <f t="shared" si="127"/>
        <v>0</v>
      </c>
      <c r="AZ139" s="12">
        <f t="shared" si="128"/>
        <v>0</v>
      </c>
      <c r="BA139" s="5">
        <v>1</v>
      </c>
      <c r="BB139" s="12">
        <f t="shared" si="129"/>
        <v>0</v>
      </c>
      <c r="BC139" s="12">
        <f t="shared" si="130"/>
        <v>0</v>
      </c>
      <c r="BD139" s="6">
        <f t="shared" si="131"/>
        <v>0</v>
      </c>
      <c r="BE139" s="5">
        <f t="shared" si="132"/>
        <v>0</v>
      </c>
      <c r="BF139" s="12">
        <f t="shared" si="144"/>
        <v>3110.9999999999982</v>
      </c>
      <c r="BG139" s="12">
        <f t="shared" si="133"/>
        <v>0</v>
      </c>
      <c r="BH139" s="6">
        <f t="shared" si="134"/>
        <v>0</v>
      </c>
      <c r="BI139" s="5">
        <f t="shared" si="135"/>
        <v>0</v>
      </c>
      <c r="BJ139" s="12">
        <f t="shared" si="145"/>
        <v>2835.0000000000036</v>
      </c>
      <c r="BK139" s="12">
        <f t="shared" si="136"/>
        <v>0</v>
      </c>
      <c r="BL139" s="6">
        <f t="shared" si="137"/>
        <v>0</v>
      </c>
    </row>
    <row r="140" spans="1:64">
      <c r="A140">
        <f t="shared" si="101"/>
        <v>1</v>
      </c>
      <c r="B140" s="2">
        <v>39658</v>
      </c>
      <c r="C140">
        <v>11</v>
      </c>
      <c r="D140">
        <v>124.44</v>
      </c>
      <c r="E140">
        <v>1</v>
      </c>
      <c r="F140">
        <v>124.42</v>
      </c>
      <c r="G140">
        <v>120.42</v>
      </c>
      <c r="H140">
        <v>125.13</v>
      </c>
      <c r="I140">
        <v>120.42</v>
      </c>
      <c r="J140">
        <v>125.69</v>
      </c>
      <c r="K140">
        <v>120.42</v>
      </c>
      <c r="L140">
        <v>0</v>
      </c>
      <c r="M140">
        <v>123.24</v>
      </c>
      <c r="N140">
        <f t="shared" si="111"/>
        <v>401.9999999999996</v>
      </c>
      <c r="O140">
        <f t="shared" si="112"/>
        <v>68.999999999999773</v>
      </c>
      <c r="P140">
        <f t="shared" si="113"/>
        <v>-125</v>
      </c>
      <c r="Q140" s="19">
        <f t="shared" si="146"/>
        <v>196</v>
      </c>
      <c r="R140" s="12">
        <f t="shared" si="147"/>
        <v>3348.9999999999973</v>
      </c>
      <c r="S140" s="6">
        <f t="shared" si="11"/>
        <v>1</v>
      </c>
      <c r="T140" s="5">
        <f t="shared" si="106"/>
        <v>196</v>
      </c>
      <c r="U140" s="15">
        <f t="shared" si="148"/>
        <v>3733.9999999999995</v>
      </c>
      <c r="V140" s="12">
        <f t="shared" si="40"/>
        <v>1</v>
      </c>
      <c r="W140" s="6">
        <f t="shared" si="12"/>
        <v>1</v>
      </c>
      <c r="X140" s="5">
        <f t="shared" si="114"/>
        <v>1</v>
      </c>
      <c r="Y140" s="12">
        <f t="shared" si="115"/>
        <v>111.99999999999903</v>
      </c>
      <c r="Z140" s="18">
        <f t="shared" si="105"/>
        <v>156</v>
      </c>
      <c r="AA140" s="12">
        <f t="shared" si="116"/>
        <v>156</v>
      </c>
      <c r="AB140" s="12">
        <f t="shared" si="138"/>
        <v>3474.0000000000023</v>
      </c>
      <c r="AC140" s="6">
        <f t="shared" si="99"/>
        <v>1</v>
      </c>
      <c r="AD140" s="5">
        <f t="shared" si="117"/>
        <v>1</v>
      </c>
      <c r="AE140" s="12">
        <f t="shared" si="107"/>
        <v>156</v>
      </c>
      <c r="AF140" s="12">
        <f t="shared" si="139"/>
        <v>3782.0000000000041</v>
      </c>
      <c r="AG140" s="12">
        <f t="shared" si="118"/>
        <v>1</v>
      </c>
      <c r="AH140" s="6">
        <f t="shared" si="119"/>
        <v>1</v>
      </c>
      <c r="AI140" s="5">
        <v>1</v>
      </c>
      <c r="AJ140" s="12">
        <f t="shared" si="120"/>
        <v>156</v>
      </c>
      <c r="AK140" s="12">
        <f t="shared" si="121"/>
        <v>1</v>
      </c>
      <c r="AL140" s="12">
        <f t="shared" si="108"/>
        <v>1</v>
      </c>
      <c r="AM140" s="6">
        <f t="shared" si="140"/>
        <v>2854.0000000000018</v>
      </c>
      <c r="AN140" s="5">
        <f t="shared" si="122"/>
        <v>156</v>
      </c>
      <c r="AO140" s="12">
        <f t="shared" si="141"/>
        <v>3107.0000000000036</v>
      </c>
      <c r="AP140" s="12">
        <f t="shared" si="123"/>
        <v>1</v>
      </c>
      <c r="AQ140" s="6">
        <f t="shared" si="124"/>
        <v>1</v>
      </c>
      <c r="AR140" s="5">
        <v>1</v>
      </c>
      <c r="AS140" s="12">
        <f t="shared" si="109"/>
        <v>156</v>
      </c>
      <c r="AT140" s="12">
        <f t="shared" si="142"/>
        <v>3337.0000000000032</v>
      </c>
      <c r="AU140" s="12">
        <f t="shared" si="125"/>
        <v>1</v>
      </c>
      <c r="AV140" s="6">
        <f t="shared" si="126"/>
        <v>1</v>
      </c>
      <c r="AW140" s="5">
        <f t="shared" si="110"/>
        <v>196</v>
      </c>
      <c r="AX140" s="12">
        <f t="shared" si="143"/>
        <v>3746.9999999999991</v>
      </c>
      <c r="AY140" s="12">
        <f t="shared" si="127"/>
        <v>1</v>
      </c>
      <c r="AZ140" s="12">
        <f t="shared" si="128"/>
        <v>1</v>
      </c>
      <c r="BA140" s="5">
        <v>1</v>
      </c>
      <c r="BB140" s="12">
        <f t="shared" si="129"/>
        <v>196</v>
      </c>
      <c r="BC140" s="12">
        <f t="shared" si="130"/>
        <v>1</v>
      </c>
      <c r="BD140" s="6">
        <f t="shared" si="131"/>
        <v>1</v>
      </c>
      <c r="BE140" s="5">
        <f t="shared" si="132"/>
        <v>196</v>
      </c>
      <c r="BF140" s="12">
        <f t="shared" si="144"/>
        <v>3306.9999999999982</v>
      </c>
      <c r="BG140" s="12">
        <f t="shared" si="133"/>
        <v>1</v>
      </c>
      <c r="BH140" s="6">
        <f t="shared" si="134"/>
        <v>1</v>
      </c>
      <c r="BI140" s="5">
        <f t="shared" si="135"/>
        <v>156</v>
      </c>
      <c r="BJ140" s="12">
        <f t="shared" si="145"/>
        <v>2991.0000000000036</v>
      </c>
      <c r="BK140" s="12">
        <f t="shared" si="136"/>
        <v>1</v>
      </c>
      <c r="BL140" s="6">
        <f t="shared" si="137"/>
        <v>1</v>
      </c>
    </row>
    <row r="141" spans="1:64">
      <c r="A141">
        <f t="shared" si="101"/>
        <v>1</v>
      </c>
      <c r="B141" s="2">
        <v>39659</v>
      </c>
      <c r="C141">
        <v>14</v>
      </c>
      <c r="D141">
        <v>123.24</v>
      </c>
      <c r="E141">
        <v>0</v>
      </c>
      <c r="F141">
        <v>123.7</v>
      </c>
      <c r="G141">
        <v>128.55000000000001</v>
      </c>
      <c r="H141">
        <v>120.83</v>
      </c>
      <c r="I141">
        <v>128.55000000000001</v>
      </c>
      <c r="J141">
        <v>120.95</v>
      </c>
      <c r="K141">
        <v>122.12</v>
      </c>
      <c r="L141">
        <v>0</v>
      </c>
      <c r="M141">
        <v>122.51</v>
      </c>
      <c r="N141">
        <f t="shared" si="111"/>
        <v>531.00000000000159</v>
      </c>
      <c r="O141">
        <f t="shared" si="112"/>
        <v>240.99999999999966</v>
      </c>
      <c r="P141">
        <f t="shared" si="113"/>
        <v>228.9999999999992</v>
      </c>
      <c r="Q141" s="19">
        <f t="shared" si="146"/>
        <v>196</v>
      </c>
      <c r="R141" s="12">
        <f t="shared" si="147"/>
        <v>3544.9999999999973</v>
      </c>
      <c r="S141" s="6">
        <f t="shared" si="11"/>
        <v>1</v>
      </c>
      <c r="T141" s="5">
        <f t="shared" si="106"/>
        <v>196</v>
      </c>
      <c r="U141" s="15">
        <f t="shared" si="148"/>
        <v>3929.9999999999995</v>
      </c>
      <c r="V141" s="12">
        <f t="shared" si="40"/>
        <v>1</v>
      </c>
      <c r="W141" s="6">
        <f t="shared" si="12"/>
        <v>1</v>
      </c>
      <c r="X141" s="5">
        <f t="shared" si="114"/>
        <v>1</v>
      </c>
      <c r="Y141" s="12">
        <f t="shared" si="115"/>
        <v>46.000000000000796</v>
      </c>
      <c r="Z141" s="18">
        <f t="shared" ref="Z141:Z148" si="149">IF(N141&gt;=($Z$4+$AA$4),$AA$4-$M$3,IF(N141&gt;=$Z$4,-$Z$4-O141,0))</f>
        <v>156</v>
      </c>
      <c r="AA141" s="12">
        <f t="shared" si="116"/>
        <v>156</v>
      </c>
      <c r="AB141" s="12">
        <f t="shared" si="138"/>
        <v>3630.0000000000023</v>
      </c>
      <c r="AC141" s="6">
        <f t="shared" si="99"/>
        <v>1</v>
      </c>
      <c r="AD141" s="5">
        <f t="shared" si="117"/>
        <v>1</v>
      </c>
      <c r="AE141" s="12">
        <f t="shared" si="107"/>
        <v>156</v>
      </c>
      <c r="AF141" s="12">
        <f t="shared" si="139"/>
        <v>3938.0000000000041</v>
      </c>
      <c r="AG141" s="12">
        <f t="shared" si="118"/>
        <v>1</v>
      </c>
      <c r="AH141" s="6">
        <f t="shared" si="119"/>
        <v>1</v>
      </c>
      <c r="AI141" s="5">
        <v>1</v>
      </c>
      <c r="AJ141" s="12">
        <f t="shared" si="120"/>
        <v>156</v>
      </c>
      <c r="AK141" s="12">
        <f t="shared" si="121"/>
        <v>1</v>
      </c>
      <c r="AL141" s="12">
        <f t="shared" si="108"/>
        <v>1</v>
      </c>
      <c r="AM141" s="6">
        <f t="shared" si="140"/>
        <v>3010.0000000000018</v>
      </c>
      <c r="AN141" s="5">
        <f t="shared" si="122"/>
        <v>156</v>
      </c>
      <c r="AO141" s="12">
        <f t="shared" si="141"/>
        <v>3263.0000000000036</v>
      </c>
      <c r="AP141" s="12">
        <f t="shared" si="123"/>
        <v>1</v>
      </c>
      <c r="AQ141" s="6">
        <f t="shared" si="124"/>
        <v>1</v>
      </c>
      <c r="AR141" s="5">
        <v>0</v>
      </c>
      <c r="AS141" s="12">
        <f t="shared" si="109"/>
        <v>0</v>
      </c>
      <c r="AT141" s="12">
        <f t="shared" si="142"/>
        <v>3337.0000000000032</v>
      </c>
      <c r="AU141" s="12">
        <f t="shared" si="125"/>
        <v>0</v>
      </c>
      <c r="AV141" s="6">
        <f t="shared" si="126"/>
        <v>0</v>
      </c>
      <c r="AW141" s="5">
        <f t="shared" si="110"/>
        <v>0</v>
      </c>
      <c r="AX141" s="12">
        <f t="shared" si="143"/>
        <v>3746.9999999999991</v>
      </c>
      <c r="AY141" s="12">
        <f t="shared" si="127"/>
        <v>0</v>
      </c>
      <c r="AZ141" s="12">
        <f t="shared" si="128"/>
        <v>0</v>
      </c>
      <c r="BA141" s="5">
        <v>1</v>
      </c>
      <c r="BB141" s="12">
        <f t="shared" si="129"/>
        <v>0</v>
      </c>
      <c r="BC141" s="12">
        <f t="shared" si="130"/>
        <v>0</v>
      </c>
      <c r="BD141" s="6">
        <f t="shared" si="131"/>
        <v>0</v>
      </c>
      <c r="BE141" s="5">
        <f t="shared" si="132"/>
        <v>0</v>
      </c>
      <c r="BF141" s="12">
        <f t="shared" si="144"/>
        <v>3306.9999999999982</v>
      </c>
      <c r="BG141" s="12">
        <f t="shared" si="133"/>
        <v>0</v>
      </c>
      <c r="BH141" s="6">
        <f t="shared" si="134"/>
        <v>0</v>
      </c>
      <c r="BI141" s="5">
        <f t="shared" si="135"/>
        <v>0</v>
      </c>
      <c r="BJ141" s="12">
        <f t="shared" si="145"/>
        <v>2991.0000000000036</v>
      </c>
      <c r="BK141" s="12">
        <f t="shared" si="136"/>
        <v>0</v>
      </c>
      <c r="BL141" s="6">
        <f t="shared" si="137"/>
        <v>0</v>
      </c>
    </row>
    <row r="142" spans="1:64">
      <c r="A142">
        <f t="shared" si="101"/>
        <v>1</v>
      </c>
      <c r="B142" s="2">
        <v>39659</v>
      </c>
      <c r="C142">
        <v>15</v>
      </c>
      <c r="D142">
        <v>122.51</v>
      </c>
      <c r="E142">
        <v>1</v>
      </c>
      <c r="F142">
        <v>124.92</v>
      </c>
      <c r="G142">
        <v>122.32</v>
      </c>
      <c r="H142">
        <v>123.7</v>
      </c>
      <c r="I142">
        <v>122.32</v>
      </c>
      <c r="J142">
        <v>120.83</v>
      </c>
      <c r="K142">
        <v>122.32</v>
      </c>
      <c r="L142">
        <v>1</v>
      </c>
      <c r="M142">
        <v>124.66</v>
      </c>
      <c r="N142">
        <f t="shared" si="111"/>
        <v>19.000000000001194</v>
      </c>
      <c r="O142">
        <f t="shared" si="112"/>
        <v>118.99999999999977</v>
      </c>
      <c r="P142">
        <f t="shared" si="113"/>
        <v>168.00000000000068</v>
      </c>
      <c r="Q142" s="19">
        <f t="shared" si="146"/>
        <v>-122.99999999999977</v>
      </c>
      <c r="R142" s="12">
        <f t="shared" si="147"/>
        <v>3421.9999999999973</v>
      </c>
      <c r="S142" s="6">
        <f t="shared" si="11"/>
        <v>0</v>
      </c>
      <c r="T142" s="5">
        <f t="shared" si="106"/>
        <v>-122.99999999999977</v>
      </c>
      <c r="U142" s="15">
        <f t="shared" si="148"/>
        <v>3807</v>
      </c>
      <c r="V142" s="12">
        <f t="shared" si="40"/>
        <v>1</v>
      </c>
      <c r="W142" s="6">
        <f t="shared" si="12"/>
        <v>0</v>
      </c>
      <c r="X142" s="5">
        <f t="shared" si="114"/>
        <v>0</v>
      </c>
      <c r="Y142" s="12">
        <f t="shared" si="115"/>
        <v>81.999999999999318</v>
      </c>
      <c r="Z142" s="18">
        <f t="shared" si="149"/>
        <v>0</v>
      </c>
      <c r="AA142" s="12">
        <f t="shared" si="116"/>
        <v>0</v>
      </c>
      <c r="AB142" s="12">
        <f t="shared" si="138"/>
        <v>3630.0000000000023</v>
      </c>
      <c r="AC142" s="6">
        <f t="shared" ref="AC142:AC205" si="150">IF(AA142&gt;0,1,0)</f>
        <v>0</v>
      </c>
      <c r="AD142" s="5">
        <f t="shared" si="117"/>
        <v>1</v>
      </c>
      <c r="AE142" s="12">
        <f t="shared" si="107"/>
        <v>0</v>
      </c>
      <c r="AF142" s="12">
        <f t="shared" si="139"/>
        <v>3938.0000000000041</v>
      </c>
      <c r="AG142" s="12">
        <f t="shared" si="118"/>
        <v>0</v>
      </c>
      <c r="AH142" s="6">
        <f t="shared" si="119"/>
        <v>0</v>
      </c>
      <c r="AI142" s="5">
        <v>0</v>
      </c>
      <c r="AJ142" s="12">
        <f t="shared" si="120"/>
        <v>0</v>
      </c>
      <c r="AK142" s="12">
        <f t="shared" si="121"/>
        <v>0</v>
      </c>
      <c r="AL142" s="12">
        <f t="shared" si="108"/>
        <v>0</v>
      </c>
      <c r="AM142" s="6">
        <f t="shared" si="140"/>
        <v>3010.0000000000018</v>
      </c>
      <c r="AN142" s="5">
        <f t="shared" si="122"/>
        <v>0</v>
      </c>
      <c r="AO142" s="12">
        <f t="shared" si="141"/>
        <v>3263.0000000000036</v>
      </c>
      <c r="AP142" s="12">
        <f t="shared" si="123"/>
        <v>0</v>
      </c>
      <c r="AQ142" s="6">
        <f t="shared" si="124"/>
        <v>0</v>
      </c>
      <c r="AR142" s="5">
        <v>1</v>
      </c>
      <c r="AS142" s="12">
        <f t="shared" si="109"/>
        <v>0</v>
      </c>
      <c r="AT142" s="12">
        <f t="shared" si="142"/>
        <v>3337.0000000000032</v>
      </c>
      <c r="AU142" s="12">
        <f t="shared" si="125"/>
        <v>0</v>
      </c>
      <c r="AV142" s="6">
        <f t="shared" si="126"/>
        <v>0</v>
      </c>
      <c r="AW142" s="5">
        <f t="shared" si="110"/>
        <v>-122.99999999999977</v>
      </c>
      <c r="AX142" s="12">
        <f t="shared" si="143"/>
        <v>3623.9999999999991</v>
      </c>
      <c r="AY142" s="12">
        <f t="shared" si="127"/>
        <v>0</v>
      </c>
      <c r="AZ142" s="12">
        <f t="shared" si="128"/>
        <v>1</v>
      </c>
      <c r="BA142" s="5">
        <v>0</v>
      </c>
      <c r="BB142" s="12">
        <f t="shared" si="129"/>
        <v>0</v>
      </c>
      <c r="BC142" s="12">
        <f t="shared" si="130"/>
        <v>0</v>
      </c>
      <c r="BD142" s="6">
        <f t="shared" si="131"/>
        <v>0</v>
      </c>
      <c r="BE142" s="5">
        <f t="shared" si="132"/>
        <v>-122.99999999999977</v>
      </c>
      <c r="BF142" s="12">
        <f t="shared" si="144"/>
        <v>3183.9999999999982</v>
      </c>
      <c r="BG142" s="12">
        <f t="shared" si="133"/>
        <v>1</v>
      </c>
      <c r="BH142" s="6">
        <f t="shared" si="134"/>
        <v>0</v>
      </c>
      <c r="BI142" s="5">
        <f t="shared" si="135"/>
        <v>0</v>
      </c>
      <c r="BJ142" s="12">
        <f t="shared" si="145"/>
        <v>2991.0000000000036</v>
      </c>
      <c r="BK142" s="12">
        <f t="shared" si="136"/>
        <v>0</v>
      </c>
      <c r="BL142" s="6">
        <f t="shared" si="137"/>
        <v>0</v>
      </c>
    </row>
    <row r="143" spans="1:64">
      <c r="A143">
        <f t="shared" si="101"/>
        <v>1</v>
      </c>
      <c r="B143" s="2">
        <v>39659</v>
      </c>
      <c r="C143">
        <v>16</v>
      </c>
      <c r="D143">
        <v>124.66</v>
      </c>
      <c r="E143">
        <v>0</v>
      </c>
      <c r="F143">
        <v>127.83</v>
      </c>
      <c r="G143">
        <v>127.83</v>
      </c>
      <c r="H143">
        <v>122.32</v>
      </c>
      <c r="I143">
        <v>127.83</v>
      </c>
      <c r="J143">
        <v>120.83</v>
      </c>
      <c r="K143">
        <v>123.84</v>
      </c>
      <c r="L143">
        <v>0</v>
      </c>
      <c r="M143">
        <v>124.13</v>
      </c>
      <c r="N143">
        <f t="shared" si="111"/>
        <v>317.00000000000017</v>
      </c>
      <c r="O143">
        <f t="shared" si="112"/>
        <v>234.00000000000034</v>
      </c>
      <c r="P143">
        <f t="shared" si="113"/>
        <v>382.99999999999983</v>
      </c>
      <c r="Q143" s="19">
        <f t="shared" si="146"/>
        <v>196</v>
      </c>
      <c r="R143" s="12">
        <f t="shared" si="147"/>
        <v>3617.9999999999973</v>
      </c>
      <c r="S143" s="6">
        <f t="shared" si="11"/>
        <v>1</v>
      </c>
      <c r="T143" s="5">
        <f t="shared" si="106"/>
        <v>196</v>
      </c>
      <c r="U143" s="15">
        <f t="shared" si="148"/>
        <v>4003</v>
      </c>
      <c r="V143" s="12">
        <f t="shared" si="40"/>
        <v>1</v>
      </c>
      <c r="W143" s="6">
        <f t="shared" si="12"/>
        <v>1</v>
      </c>
      <c r="X143" s="5">
        <f t="shared" si="114"/>
        <v>1</v>
      </c>
      <c r="Y143" s="12">
        <f t="shared" si="115"/>
        <v>317.00000000000017</v>
      </c>
      <c r="Z143" s="18">
        <f t="shared" si="149"/>
        <v>156</v>
      </c>
      <c r="AA143" s="12">
        <f t="shared" si="116"/>
        <v>156</v>
      </c>
      <c r="AB143" s="12">
        <f t="shared" si="138"/>
        <v>3786.0000000000023</v>
      </c>
      <c r="AC143" s="6">
        <f t="shared" si="150"/>
        <v>1</v>
      </c>
      <c r="AD143" s="5">
        <f t="shared" si="117"/>
        <v>1</v>
      </c>
      <c r="AE143" s="12">
        <f t="shared" si="107"/>
        <v>156</v>
      </c>
      <c r="AF143" s="12">
        <f t="shared" si="139"/>
        <v>4094.0000000000041</v>
      </c>
      <c r="AG143" s="12">
        <f t="shared" si="118"/>
        <v>1</v>
      </c>
      <c r="AH143" s="6">
        <f t="shared" si="119"/>
        <v>1</v>
      </c>
      <c r="AI143" s="5">
        <v>1</v>
      </c>
      <c r="AJ143" s="12">
        <f t="shared" si="120"/>
        <v>156</v>
      </c>
      <c r="AK143" s="12">
        <f t="shared" si="121"/>
        <v>1</v>
      </c>
      <c r="AL143" s="12">
        <f t="shared" si="108"/>
        <v>1</v>
      </c>
      <c r="AM143" s="6">
        <f t="shared" si="140"/>
        <v>3166.0000000000018</v>
      </c>
      <c r="AN143" s="5">
        <f t="shared" si="122"/>
        <v>156</v>
      </c>
      <c r="AO143" s="12">
        <f t="shared" si="141"/>
        <v>3419.0000000000036</v>
      </c>
      <c r="AP143" s="12">
        <f t="shared" si="123"/>
        <v>1</v>
      </c>
      <c r="AQ143" s="6">
        <f t="shared" si="124"/>
        <v>1</v>
      </c>
      <c r="AR143" s="5">
        <v>0</v>
      </c>
      <c r="AS143" s="12">
        <f t="shared" si="109"/>
        <v>0</v>
      </c>
      <c r="AT143" s="12">
        <f t="shared" si="142"/>
        <v>3337.0000000000032</v>
      </c>
      <c r="AU143" s="12">
        <f t="shared" si="125"/>
        <v>0</v>
      </c>
      <c r="AV143" s="6">
        <f t="shared" si="126"/>
        <v>0</v>
      </c>
      <c r="AW143" s="5">
        <f t="shared" si="110"/>
        <v>0</v>
      </c>
      <c r="AX143" s="12">
        <f t="shared" si="143"/>
        <v>3623.9999999999991</v>
      </c>
      <c r="AY143" s="12">
        <f t="shared" si="127"/>
        <v>0</v>
      </c>
      <c r="AZ143" s="12">
        <f t="shared" si="128"/>
        <v>0</v>
      </c>
      <c r="BA143" s="5">
        <v>1</v>
      </c>
      <c r="BB143" s="12">
        <f t="shared" si="129"/>
        <v>0</v>
      </c>
      <c r="BC143" s="12">
        <f t="shared" si="130"/>
        <v>0</v>
      </c>
      <c r="BD143" s="6">
        <f t="shared" si="131"/>
        <v>0</v>
      </c>
      <c r="BE143" s="5">
        <f t="shared" si="132"/>
        <v>0</v>
      </c>
      <c r="BF143" s="12">
        <f t="shared" si="144"/>
        <v>3183.9999999999982</v>
      </c>
      <c r="BG143" s="12">
        <f t="shared" si="133"/>
        <v>0</v>
      </c>
      <c r="BH143" s="6">
        <f t="shared" si="134"/>
        <v>0</v>
      </c>
      <c r="BI143" s="5">
        <f t="shared" si="135"/>
        <v>0</v>
      </c>
      <c r="BJ143" s="12">
        <f t="shared" si="145"/>
        <v>2991.0000000000036</v>
      </c>
      <c r="BK143" s="12">
        <f t="shared" si="136"/>
        <v>0</v>
      </c>
      <c r="BL143" s="6">
        <f t="shared" si="137"/>
        <v>0</v>
      </c>
    </row>
    <row r="144" spans="1:64">
      <c r="A144">
        <f t="shared" si="101"/>
        <v>1</v>
      </c>
      <c r="B144" s="2">
        <v>39660</v>
      </c>
      <c r="C144">
        <v>14</v>
      </c>
      <c r="D144">
        <v>124.13</v>
      </c>
      <c r="E144">
        <v>1</v>
      </c>
      <c r="F144">
        <v>125.96</v>
      </c>
      <c r="G144">
        <v>122.09</v>
      </c>
      <c r="H144">
        <v>125.3</v>
      </c>
      <c r="I144">
        <v>122.09</v>
      </c>
      <c r="J144">
        <v>127.83</v>
      </c>
      <c r="K144">
        <v>122.09</v>
      </c>
      <c r="L144">
        <v>1</v>
      </c>
      <c r="M144">
        <v>125.96</v>
      </c>
      <c r="N144">
        <f t="shared" si="111"/>
        <v>203.9999999999992</v>
      </c>
      <c r="O144">
        <f t="shared" si="112"/>
        <v>117.00000000000017</v>
      </c>
      <c r="P144">
        <f t="shared" si="113"/>
        <v>-370.00000000000028</v>
      </c>
      <c r="Q144" s="19">
        <f t="shared" si="146"/>
        <v>196</v>
      </c>
      <c r="R144" s="12">
        <f t="shared" si="147"/>
        <v>3813.9999999999973</v>
      </c>
      <c r="S144" s="6">
        <f t="shared" si="11"/>
        <v>1</v>
      </c>
      <c r="T144" s="5">
        <f t="shared" si="106"/>
        <v>196</v>
      </c>
      <c r="U144" s="15">
        <f t="shared" si="148"/>
        <v>4199</v>
      </c>
      <c r="V144" s="12">
        <f t="shared" si="40"/>
        <v>1</v>
      </c>
      <c r="W144" s="6">
        <f t="shared" si="12"/>
        <v>1</v>
      </c>
      <c r="X144" s="5">
        <f t="shared" si="114"/>
        <v>1</v>
      </c>
      <c r="Y144" s="12">
        <f t="shared" si="115"/>
        <v>189.00000000000006</v>
      </c>
      <c r="Z144" s="18">
        <f t="shared" si="149"/>
        <v>156</v>
      </c>
      <c r="AA144" s="12">
        <f t="shared" si="116"/>
        <v>156</v>
      </c>
      <c r="AB144" s="12">
        <f t="shared" si="138"/>
        <v>3942.0000000000023</v>
      </c>
      <c r="AC144" s="6">
        <f t="shared" si="150"/>
        <v>1</v>
      </c>
      <c r="AD144" s="5">
        <f t="shared" si="117"/>
        <v>1</v>
      </c>
      <c r="AE144" s="12">
        <f t="shared" si="107"/>
        <v>156</v>
      </c>
      <c r="AF144" s="12">
        <f t="shared" si="139"/>
        <v>4250.0000000000036</v>
      </c>
      <c r="AG144" s="12">
        <f t="shared" si="118"/>
        <v>1</v>
      </c>
      <c r="AH144" s="6">
        <f t="shared" si="119"/>
        <v>1</v>
      </c>
      <c r="AI144" s="5">
        <v>1</v>
      </c>
      <c r="AJ144" s="12">
        <f t="shared" si="120"/>
        <v>156</v>
      </c>
      <c r="AK144" s="12">
        <f t="shared" si="121"/>
        <v>1</v>
      </c>
      <c r="AL144" s="12">
        <f t="shared" si="108"/>
        <v>1</v>
      </c>
      <c r="AM144" s="6">
        <f t="shared" si="140"/>
        <v>3322.0000000000018</v>
      </c>
      <c r="AN144" s="5">
        <f t="shared" si="122"/>
        <v>156</v>
      </c>
      <c r="AO144" s="12">
        <f t="shared" si="141"/>
        <v>3575.0000000000036</v>
      </c>
      <c r="AP144" s="12">
        <f t="shared" si="123"/>
        <v>1</v>
      </c>
      <c r="AQ144" s="6">
        <f t="shared" si="124"/>
        <v>1</v>
      </c>
      <c r="AR144" s="5">
        <v>1</v>
      </c>
      <c r="AS144" s="12">
        <f t="shared" si="109"/>
        <v>156</v>
      </c>
      <c r="AT144" s="12">
        <f t="shared" si="142"/>
        <v>3493.0000000000032</v>
      </c>
      <c r="AU144" s="12">
        <f t="shared" si="125"/>
        <v>1</v>
      </c>
      <c r="AV144" s="6">
        <f t="shared" si="126"/>
        <v>1</v>
      </c>
      <c r="AW144" s="5">
        <f t="shared" si="110"/>
        <v>196</v>
      </c>
      <c r="AX144" s="12">
        <f t="shared" si="143"/>
        <v>3819.9999999999991</v>
      </c>
      <c r="AY144" s="12">
        <f t="shared" si="127"/>
        <v>1</v>
      </c>
      <c r="AZ144" s="12">
        <f t="shared" si="128"/>
        <v>1</v>
      </c>
      <c r="BA144" s="5">
        <v>1</v>
      </c>
      <c r="BB144" s="12">
        <f t="shared" si="129"/>
        <v>196</v>
      </c>
      <c r="BC144" s="12">
        <f t="shared" si="130"/>
        <v>1</v>
      </c>
      <c r="BD144" s="6">
        <f t="shared" si="131"/>
        <v>1</v>
      </c>
      <c r="BE144" s="5">
        <f t="shared" si="132"/>
        <v>196</v>
      </c>
      <c r="BF144" s="12">
        <f t="shared" si="144"/>
        <v>3379.9999999999982</v>
      </c>
      <c r="BG144" s="12">
        <f t="shared" si="133"/>
        <v>1</v>
      </c>
      <c r="BH144" s="6">
        <f t="shared" si="134"/>
        <v>1</v>
      </c>
      <c r="BI144" s="5">
        <f t="shared" si="135"/>
        <v>156</v>
      </c>
      <c r="BJ144" s="12">
        <f t="shared" si="145"/>
        <v>3147.0000000000036</v>
      </c>
      <c r="BK144" s="12">
        <f t="shared" si="136"/>
        <v>1</v>
      </c>
      <c r="BL144" s="6">
        <f t="shared" si="137"/>
        <v>1</v>
      </c>
    </row>
    <row r="145" spans="1:64">
      <c r="A145">
        <f t="shared" si="101"/>
        <v>1</v>
      </c>
      <c r="B145" s="2">
        <v>39661</v>
      </c>
      <c r="C145">
        <v>13</v>
      </c>
      <c r="D145">
        <v>125.96</v>
      </c>
      <c r="E145">
        <v>0</v>
      </c>
      <c r="F145">
        <v>128.55000000000001</v>
      </c>
      <c r="G145">
        <v>127.83</v>
      </c>
      <c r="H145">
        <v>123.12</v>
      </c>
      <c r="I145">
        <v>127.83</v>
      </c>
      <c r="J145">
        <v>122.15</v>
      </c>
      <c r="K145">
        <v>124.07</v>
      </c>
      <c r="L145">
        <v>0</v>
      </c>
      <c r="M145">
        <v>124.32</v>
      </c>
      <c r="N145">
        <f t="shared" si="111"/>
        <v>187.00000000000045</v>
      </c>
      <c r="O145">
        <f t="shared" si="112"/>
        <v>283.99999999999892</v>
      </c>
      <c r="P145">
        <f t="shared" si="113"/>
        <v>380.99999999999881</v>
      </c>
      <c r="Q145" s="19">
        <f t="shared" si="146"/>
        <v>-287.99999999999892</v>
      </c>
      <c r="R145" s="12">
        <f t="shared" si="147"/>
        <v>3525.9999999999982</v>
      </c>
      <c r="S145" s="6">
        <f t="shared" si="11"/>
        <v>0</v>
      </c>
      <c r="T145" s="5">
        <f t="shared" si="106"/>
        <v>-287.99999999999892</v>
      </c>
      <c r="U145" s="15">
        <f t="shared" si="148"/>
        <v>3911.0000000000009</v>
      </c>
      <c r="V145" s="12">
        <f t="shared" si="40"/>
        <v>1</v>
      </c>
      <c r="W145" s="6">
        <f t="shared" si="12"/>
        <v>0</v>
      </c>
      <c r="X145" s="5">
        <f t="shared" si="114"/>
        <v>1</v>
      </c>
      <c r="Y145" s="12">
        <f t="shared" si="115"/>
        <v>259.00000000000176</v>
      </c>
      <c r="Z145" s="18">
        <f t="shared" si="149"/>
        <v>-313.99999999999892</v>
      </c>
      <c r="AA145" s="12">
        <f t="shared" si="116"/>
        <v>-313.99999999999892</v>
      </c>
      <c r="AB145" s="12">
        <f t="shared" si="138"/>
        <v>3628.0000000000032</v>
      </c>
      <c r="AC145" s="6">
        <f t="shared" si="150"/>
        <v>0</v>
      </c>
      <c r="AD145" s="5">
        <f t="shared" si="117"/>
        <v>1</v>
      </c>
      <c r="AE145" s="12">
        <f t="shared" si="107"/>
        <v>-313.99999999999892</v>
      </c>
      <c r="AF145" s="12">
        <f t="shared" si="139"/>
        <v>3936.0000000000045</v>
      </c>
      <c r="AG145" s="12">
        <f t="shared" si="118"/>
        <v>1</v>
      </c>
      <c r="AH145" s="6">
        <f t="shared" si="119"/>
        <v>0</v>
      </c>
      <c r="AI145" s="5">
        <v>1</v>
      </c>
      <c r="AJ145" s="12">
        <f t="shared" si="120"/>
        <v>-313.99999999999892</v>
      </c>
      <c r="AK145" s="12">
        <f t="shared" si="121"/>
        <v>0</v>
      </c>
      <c r="AL145" s="12">
        <f t="shared" si="108"/>
        <v>1</v>
      </c>
      <c r="AM145" s="6">
        <f t="shared" si="140"/>
        <v>3008.0000000000027</v>
      </c>
      <c r="AN145" s="5">
        <f t="shared" si="122"/>
        <v>-313.99999999999892</v>
      </c>
      <c r="AO145" s="12">
        <f t="shared" si="141"/>
        <v>3261.0000000000045</v>
      </c>
      <c r="AP145" s="12">
        <f t="shared" si="123"/>
        <v>1</v>
      </c>
      <c r="AQ145" s="6">
        <f t="shared" si="124"/>
        <v>0</v>
      </c>
      <c r="AR145" s="5">
        <v>0</v>
      </c>
      <c r="AS145" s="12">
        <f t="shared" si="109"/>
        <v>0</v>
      </c>
      <c r="AT145" s="12">
        <f t="shared" si="142"/>
        <v>3493.0000000000032</v>
      </c>
      <c r="AU145" s="12">
        <f t="shared" si="125"/>
        <v>0</v>
      </c>
      <c r="AV145" s="6">
        <f t="shared" si="126"/>
        <v>0</v>
      </c>
      <c r="AW145" s="5">
        <f t="shared" si="110"/>
        <v>0</v>
      </c>
      <c r="AX145" s="12">
        <f t="shared" si="143"/>
        <v>3819.9999999999991</v>
      </c>
      <c r="AY145" s="12">
        <f t="shared" si="127"/>
        <v>0</v>
      </c>
      <c r="AZ145" s="12">
        <f t="shared" si="128"/>
        <v>0</v>
      </c>
      <c r="BA145" s="5">
        <v>1</v>
      </c>
      <c r="BB145" s="12">
        <f t="shared" si="129"/>
        <v>0</v>
      </c>
      <c r="BC145" s="12">
        <f t="shared" si="130"/>
        <v>0</v>
      </c>
      <c r="BD145" s="6">
        <f t="shared" si="131"/>
        <v>0</v>
      </c>
      <c r="BE145" s="5">
        <f t="shared" si="132"/>
        <v>0</v>
      </c>
      <c r="BF145" s="12">
        <f t="shared" si="144"/>
        <v>3379.9999999999982</v>
      </c>
      <c r="BG145" s="12">
        <f t="shared" si="133"/>
        <v>0</v>
      </c>
      <c r="BH145" s="6">
        <f t="shared" si="134"/>
        <v>0</v>
      </c>
      <c r="BI145" s="5">
        <f t="shared" si="135"/>
        <v>0</v>
      </c>
      <c r="BJ145" s="12">
        <f t="shared" si="145"/>
        <v>3147.0000000000036</v>
      </c>
      <c r="BK145" s="12">
        <f t="shared" si="136"/>
        <v>0</v>
      </c>
      <c r="BL145" s="6">
        <f t="shared" si="137"/>
        <v>0</v>
      </c>
    </row>
    <row r="146" spans="1:64">
      <c r="A146">
        <f t="shared" si="101"/>
        <v>1</v>
      </c>
      <c r="B146" s="2">
        <v>39661</v>
      </c>
      <c r="C146">
        <v>17</v>
      </c>
      <c r="D146">
        <v>124.32</v>
      </c>
      <c r="E146">
        <v>1</v>
      </c>
      <c r="F146">
        <v>125.44</v>
      </c>
      <c r="G146">
        <v>124.15</v>
      </c>
      <c r="H146">
        <v>125.91</v>
      </c>
      <c r="I146">
        <v>124.15</v>
      </c>
      <c r="J146">
        <v>123.36</v>
      </c>
      <c r="K146">
        <v>124.15</v>
      </c>
      <c r="L146">
        <v>1</v>
      </c>
      <c r="M146">
        <v>124.98</v>
      </c>
      <c r="N146">
        <f t="shared" si="111"/>
        <v>16.999999999998749</v>
      </c>
      <c r="O146">
        <f t="shared" si="112"/>
        <v>159.00000000000034</v>
      </c>
      <c r="P146">
        <f t="shared" si="113"/>
        <v>95.999999999999375</v>
      </c>
      <c r="Q146" s="19">
        <f t="shared" si="146"/>
        <v>-163.00000000000034</v>
      </c>
      <c r="R146" s="12">
        <f t="shared" si="147"/>
        <v>3362.9999999999977</v>
      </c>
      <c r="S146" s="6">
        <f t="shared" si="11"/>
        <v>0</v>
      </c>
      <c r="T146" s="5">
        <f t="shared" si="106"/>
        <v>-163.00000000000034</v>
      </c>
      <c r="U146" s="15">
        <f t="shared" si="148"/>
        <v>3748.0000000000005</v>
      </c>
      <c r="V146" s="12">
        <f t="shared" si="40"/>
        <v>1</v>
      </c>
      <c r="W146" s="6">
        <f t="shared" si="12"/>
        <v>0</v>
      </c>
      <c r="X146" s="5">
        <f t="shared" si="114"/>
        <v>0</v>
      </c>
      <c r="Y146" s="12">
        <f t="shared" si="115"/>
        <v>82.000000000000739</v>
      </c>
      <c r="Z146" s="18">
        <f t="shared" si="149"/>
        <v>0</v>
      </c>
      <c r="AA146" s="12">
        <f t="shared" si="116"/>
        <v>0</v>
      </c>
      <c r="AB146" s="12">
        <f t="shared" si="138"/>
        <v>3628.0000000000032</v>
      </c>
      <c r="AC146" s="6">
        <f t="shared" si="150"/>
        <v>0</v>
      </c>
      <c r="AD146" s="5">
        <f t="shared" si="117"/>
        <v>1</v>
      </c>
      <c r="AE146" s="12">
        <f t="shared" si="107"/>
        <v>0</v>
      </c>
      <c r="AF146" s="12">
        <f t="shared" si="139"/>
        <v>3936.0000000000045</v>
      </c>
      <c r="AG146" s="12">
        <f t="shared" si="118"/>
        <v>0</v>
      </c>
      <c r="AH146" s="6">
        <f t="shared" si="119"/>
        <v>0</v>
      </c>
      <c r="AI146" s="5">
        <v>0</v>
      </c>
      <c r="AJ146" s="12">
        <f t="shared" si="120"/>
        <v>0</v>
      </c>
      <c r="AK146" s="12">
        <f t="shared" si="121"/>
        <v>0</v>
      </c>
      <c r="AL146" s="12">
        <f t="shared" si="108"/>
        <v>0</v>
      </c>
      <c r="AM146" s="6">
        <f t="shared" si="140"/>
        <v>3008.0000000000027</v>
      </c>
      <c r="AN146" s="5">
        <f t="shared" si="122"/>
        <v>0</v>
      </c>
      <c r="AO146" s="12">
        <f t="shared" si="141"/>
        <v>3261.0000000000045</v>
      </c>
      <c r="AP146" s="12">
        <f t="shared" si="123"/>
        <v>0</v>
      </c>
      <c r="AQ146" s="6">
        <f t="shared" si="124"/>
        <v>0</v>
      </c>
      <c r="AR146" s="5">
        <v>1</v>
      </c>
      <c r="AS146" s="12">
        <f t="shared" si="109"/>
        <v>0</v>
      </c>
      <c r="AT146" s="12">
        <f t="shared" si="142"/>
        <v>3493.0000000000032</v>
      </c>
      <c r="AU146" s="12">
        <f t="shared" si="125"/>
        <v>0</v>
      </c>
      <c r="AV146" s="6">
        <f t="shared" si="126"/>
        <v>0</v>
      </c>
      <c r="AW146" s="5">
        <f t="shared" si="110"/>
        <v>-163.00000000000034</v>
      </c>
      <c r="AX146" s="12">
        <f t="shared" si="143"/>
        <v>3656.9999999999986</v>
      </c>
      <c r="AY146" s="12">
        <f t="shared" si="127"/>
        <v>0</v>
      </c>
      <c r="AZ146" s="12">
        <f t="shared" si="128"/>
        <v>1</v>
      </c>
      <c r="BA146" s="5">
        <v>0</v>
      </c>
      <c r="BB146" s="12">
        <f t="shared" si="129"/>
        <v>0</v>
      </c>
      <c r="BC146" s="12">
        <f t="shared" si="130"/>
        <v>0</v>
      </c>
      <c r="BD146" s="6">
        <f t="shared" si="131"/>
        <v>0</v>
      </c>
      <c r="BE146" s="5">
        <f t="shared" si="132"/>
        <v>-163.00000000000034</v>
      </c>
      <c r="BF146" s="12">
        <f t="shared" si="144"/>
        <v>3216.9999999999977</v>
      </c>
      <c r="BG146" s="12">
        <f t="shared" si="133"/>
        <v>1</v>
      </c>
      <c r="BH146" s="6">
        <f t="shared" si="134"/>
        <v>0</v>
      </c>
      <c r="BI146" s="5">
        <f t="shared" si="135"/>
        <v>0</v>
      </c>
      <c r="BJ146" s="12">
        <f t="shared" si="145"/>
        <v>3147.0000000000036</v>
      </c>
      <c r="BK146" s="12">
        <f t="shared" si="136"/>
        <v>0</v>
      </c>
      <c r="BL146" s="6">
        <f t="shared" si="137"/>
        <v>0</v>
      </c>
    </row>
    <row r="147" spans="1:64">
      <c r="A147">
        <f t="shared" si="101"/>
        <v>1</v>
      </c>
      <c r="B147" s="2">
        <v>39661</v>
      </c>
      <c r="C147">
        <v>18</v>
      </c>
      <c r="D147">
        <v>124.98</v>
      </c>
      <c r="E147">
        <v>0</v>
      </c>
      <c r="F147">
        <v>126.29</v>
      </c>
      <c r="G147">
        <v>126.29</v>
      </c>
      <c r="H147">
        <v>124.15</v>
      </c>
      <c r="I147">
        <v>126.29</v>
      </c>
      <c r="J147">
        <v>123.67</v>
      </c>
      <c r="K147">
        <v>124.16</v>
      </c>
      <c r="L147">
        <v>0</v>
      </c>
      <c r="M147">
        <v>124.4</v>
      </c>
      <c r="N147">
        <f t="shared" si="111"/>
        <v>131.00000000000023</v>
      </c>
      <c r="O147">
        <f t="shared" si="112"/>
        <v>82.999999999999829</v>
      </c>
      <c r="P147">
        <f t="shared" si="113"/>
        <v>131.00000000000023</v>
      </c>
      <c r="Q147" s="19">
        <f t="shared" si="146"/>
        <v>-86.999999999999829</v>
      </c>
      <c r="R147" s="12">
        <f t="shared" si="147"/>
        <v>3275.9999999999977</v>
      </c>
      <c r="S147" s="6">
        <f t="shared" si="11"/>
        <v>0</v>
      </c>
      <c r="T147" s="5">
        <f t="shared" si="106"/>
        <v>0</v>
      </c>
      <c r="U147" s="15">
        <f t="shared" si="148"/>
        <v>3748.0000000000005</v>
      </c>
      <c r="V147" s="12">
        <f t="shared" si="40"/>
        <v>0</v>
      </c>
      <c r="W147" s="6">
        <f t="shared" si="12"/>
        <v>0</v>
      </c>
      <c r="X147" s="5">
        <f t="shared" si="114"/>
        <v>1</v>
      </c>
      <c r="Y147" s="12">
        <f t="shared" si="115"/>
        <v>131.00000000000023</v>
      </c>
      <c r="Z147" s="18">
        <f t="shared" si="149"/>
        <v>-112.99999999999983</v>
      </c>
      <c r="AA147" s="12">
        <f t="shared" si="116"/>
        <v>-112.99999999999983</v>
      </c>
      <c r="AB147" s="12">
        <f t="shared" si="138"/>
        <v>3515.0000000000032</v>
      </c>
      <c r="AC147" s="6">
        <f t="shared" si="150"/>
        <v>0</v>
      </c>
      <c r="AD147" s="5">
        <f t="shared" si="117"/>
        <v>0</v>
      </c>
      <c r="AE147" s="12">
        <f t="shared" si="107"/>
        <v>0</v>
      </c>
      <c r="AF147" s="12">
        <f t="shared" si="139"/>
        <v>3936.0000000000045</v>
      </c>
      <c r="AG147" s="12">
        <f t="shared" si="118"/>
        <v>0</v>
      </c>
      <c r="AH147" s="6">
        <f t="shared" si="119"/>
        <v>0</v>
      </c>
      <c r="AI147" s="5">
        <v>1</v>
      </c>
      <c r="AJ147" s="12">
        <f t="shared" si="120"/>
        <v>-112.99999999999983</v>
      </c>
      <c r="AK147" s="12">
        <f t="shared" si="121"/>
        <v>0</v>
      </c>
      <c r="AL147" s="12">
        <f t="shared" si="108"/>
        <v>1</v>
      </c>
      <c r="AM147" s="6">
        <f t="shared" si="140"/>
        <v>2895.0000000000027</v>
      </c>
      <c r="AN147" s="5">
        <f t="shared" si="122"/>
        <v>0</v>
      </c>
      <c r="AO147" s="12">
        <f t="shared" si="141"/>
        <v>3261.0000000000045</v>
      </c>
      <c r="AP147" s="12">
        <f t="shared" si="123"/>
        <v>0</v>
      </c>
      <c r="AQ147" s="6">
        <f t="shared" si="124"/>
        <v>0</v>
      </c>
      <c r="AR147" s="5">
        <v>0</v>
      </c>
      <c r="AS147" s="12">
        <f t="shared" si="109"/>
        <v>0</v>
      </c>
      <c r="AT147" s="12">
        <f t="shared" si="142"/>
        <v>3493.0000000000032</v>
      </c>
      <c r="AU147" s="12">
        <f t="shared" si="125"/>
        <v>0</v>
      </c>
      <c r="AV147" s="6">
        <f t="shared" si="126"/>
        <v>0</v>
      </c>
      <c r="AW147" s="5">
        <f t="shared" si="110"/>
        <v>0</v>
      </c>
      <c r="AX147" s="12">
        <f t="shared" si="143"/>
        <v>3656.9999999999986</v>
      </c>
      <c r="AY147" s="12">
        <f t="shared" si="127"/>
        <v>0</v>
      </c>
      <c r="AZ147" s="12">
        <f t="shared" si="128"/>
        <v>0</v>
      </c>
      <c r="BA147" s="5">
        <v>1</v>
      </c>
      <c r="BB147" s="12">
        <f t="shared" si="129"/>
        <v>0</v>
      </c>
      <c r="BC147" s="12">
        <f t="shared" si="130"/>
        <v>0</v>
      </c>
      <c r="BD147" s="6">
        <f t="shared" si="131"/>
        <v>0</v>
      </c>
      <c r="BE147" s="5">
        <f t="shared" si="132"/>
        <v>0</v>
      </c>
      <c r="BF147" s="12">
        <f t="shared" si="144"/>
        <v>3216.9999999999977</v>
      </c>
      <c r="BG147" s="12">
        <f t="shared" si="133"/>
        <v>0</v>
      </c>
      <c r="BH147" s="6">
        <f t="shared" si="134"/>
        <v>0</v>
      </c>
      <c r="BI147" s="5">
        <f t="shared" si="135"/>
        <v>0</v>
      </c>
      <c r="BJ147" s="12">
        <f t="shared" si="145"/>
        <v>3147.0000000000036</v>
      </c>
      <c r="BK147" s="12">
        <f t="shared" si="136"/>
        <v>0</v>
      </c>
      <c r="BL147" s="6">
        <f t="shared" si="137"/>
        <v>0</v>
      </c>
    </row>
    <row r="148" spans="1:64">
      <c r="A148">
        <f t="shared" si="101"/>
        <v>1</v>
      </c>
      <c r="B148" s="2">
        <v>39664</v>
      </c>
      <c r="C148">
        <v>11</v>
      </c>
      <c r="D148">
        <v>124.4</v>
      </c>
      <c r="E148">
        <v>1</v>
      </c>
      <c r="F148">
        <v>125.63</v>
      </c>
      <c r="G148">
        <v>123.34</v>
      </c>
      <c r="H148">
        <v>125.05</v>
      </c>
      <c r="I148">
        <v>115</v>
      </c>
      <c r="J148">
        <v>127.9</v>
      </c>
      <c r="K148">
        <v>117.12</v>
      </c>
      <c r="L148">
        <v>0</v>
      </c>
      <c r="M148">
        <v>120.2</v>
      </c>
      <c r="N148">
        <f t="shared" si="111"/>
        <v>106.00000000000023</v>
      </c>
      <c r="O148">
        <f t="shared" si="112"/>
        <v>64.999999999999147</v>
      </c>
      <c r="P148">
        <f t="shared" si="113"/>
        <v>-350</v>
      </c>
      <c r="Q148" s="19">
        <f t="shared" si="146"/>
        <v>-68.999999999999147</v>
      </c>
      <c r="R148" s="12">
        <f t="shared" si="147"/>
        <v>3206.9999999999986</v>
      </c>
      <c r="S148" s="6">
        <f t="shared" si="11"/>
        <v>0</v>
      </c>
      <c r="T148" s="5">
        <f t="shared" si="106"/>
        <v>-68.999999999999147</v>
      </c>
      <c r="U148" s="15">
        <f t="shared" si="148"/>
        <v>3679.0000000000014</v>
      </c>
      <c r="V148" s="12">
        <f t="shared" si="40"/>
        <v>1</v>
      </c>
      <c r="W148" s="6">
        <f t="shared" si="12"/>
        <v>0</v>
      </c>
      <c r="X148" s="5">
        <f t="shared" si="114"/>
        <v>1</v>
      </c>
      <c r="Y148" s="12">
        <f t="shared" si="115"/>
        <v>210.00000000000085</v>
      </c>
      <c r="Z148" s="18">
        <f t="shared" si="149"/>
        <v>-94.999999999999147</v>
      </c>
      <c r="AA148" s="12">
        <f t="shared" si="116"/>
        <v>-94.999999999999147</v>
      </c>
      <c r="AB148" s="12">
        <f t="shared" si="138"/>
        <v>3420.0000000000041</v>
      </c>
      <c r="AC148" s="6">
        <f t="shared" si="150"/>
        <v>0</v>
      </c>
      <c r="AD148" s="5">
        <f t="shared" si="117"/>
        <v>1</v>
      </c>
      <c r="AE148" s="12">
        <f t="shared" si="107"/>
        <v>-94.999999999999147</v>
      </c>
      <c r="AF148" s="12">
        <f t="shared" si="139"/>
        <v>3841.0000000000055</v>
      </c>
      <c r="AG148" s="12">
        <f t="shared" si="118"/>
        <v>1</v>
      </c>
      <c r="AH148" s="6">
        <f t="shared" si="119"/>
        <v>0</v>
      </c>
      <c r="AI148" s="5">
        <v>1</v>
      </c>
      <c r="AJ148" s="12">
        <f t="shared" si="120"/>
        <v>-94.999999999999147</v>
      </c>
      <c r="AK148" s="12">
        <f t="shared" si="121"/>
        <v>0</v>
      </c>
      <c r="AL148" s="12">
        <f t="shared" si="108"/>
        <v>1</v>
      </c>
      <c r="AM148" s="6">
        <f t="shared" si="140"/>
        <v>2800.0000000000036</v>
      </c>
      <c r="AN148" s="5">
        <f t="shared" si="122"/>
        <v>-94.999999999999147</v>
      </c>
      <c r="AO148" s="12">
        <f t="shared" si="141"/>
        <v>3166.0000000000055</v>
      </c>
      <c r="AP148" s="12">
        <f t="shared" si="123"/>
        <v>1</v>
      </c>
      <c r="AQ148" s="6">
        <f t="shared" si="124"/>
        <v>0</v>
      </c>
      <c r="AR148" s="5">
        <v>1</v>
      </c>
      <c r="AS148" s="12">
        <f t="shared" si="109"/>
        <v>-94.999999999999147</v>
      </c>
      <c r="AT148" s="12">
        <f t="shared" si="142"/>
        <v>3398.0000000000041</v>
      </c>
      <c r="AU148" s="12">
        <f t="shared" si="125"/>
        <v>0</v>
      </c>
      <c r="AV148" s="6">
        <f t="shared" si="126"/>
        <v>1</v>
      </c>
      <c r="AW148" s="5">
        <f t="shared" si="110"/>
        <v>-68.999999999999147</v>
      </c>
      <c r="AX148" s="12">
        <f t="shared" si="143"/>
        <v>3587.9999999999995</v>
      </c>
      <c r="AY148" s="12">
        <f t="shared" si="127"/>
        <v>0</v>
      </c>
      <c r="AZ148" s="12">
        <f t="shared" si="128"/>
        <v>1</v>
      </c>
      <c r="BA148" s="5">
        <v>1</v>
      </c>
      <c r="BB148" s="12">
        <f t="shared" si="129"/>
        <v>-68.999999999999147</v>
      </c>
      <c r="BC148" s="12">
        <f t="shared" si="130"/>
        <v>1</v>
      </c>
      <c r="BD148" s="6">
        <f t="shared" si="131"/>
        <v>0</v>
      </c>
      <c r="BE148" s="5">
        <f t="shared" si="132"/>
        <v>-68.999999999999147</v>
      </c>
      <c r="BF148" s="12">
        <f t="shared" si="144"/>
        <v>3147.9999999999986</v>
      </c>
      <c r="BG148" s="12">
        <f t="shared" si="133"/>
        <v>1</v>
      </c>
      <c r="BH148" s="6">
        <f t="shared" si="134"/>
        <v>0</v>
      </c>
      <c r="BI148" s="5">
        <f t="shared" si="135"/>
        <v>-94.999999999999147</v>
      </c>
      <c r="BJ148" s="12">
        <f t="shared" si="145"/>
        <v>3052.0000000000045</v>
      </c>
      <c r="BK148" s="12">
        <f t="shared" si="136"/>
        <v>1</v>
      </c>
      <c r="BL148" s="6">
        <f t="shared" si="137"/>
        <v>0</v>
      </c>
    </row>
    <row r="149" spans="1:64">
      <c r="A149">
        <f t="shared" si="101"/>
        <v>1</v>
      </c>
      <c r="B149" s="2">
        <v>39667</v>
      </c>
      <c r="C149">
        <v>9</v>
      </c>
      <c r="D149">
        <v>120.2</v>
      </c>
      <c r="E149">
        <v>0</v>
      </c>
      <c r="F149">
        <v>121.76</v>
      </c>
      <c r="G149">
        <v>121.76</v>
      </c>
      <c r="H149">
        <v>119.3</v>
      </c>
      <c r="I149">
        <v>121.76</v>
      </c>
      <c r="J149">
        <v>117.17</v>
      </c>
      <c r="K149">
        <v>118.1</v>
      </c>
      <c r="L149">
        <v>0</v>
      </c>
      <c r="M149">
        <v>118.41</v>
      </c>
      <c r="N149">
        <f t="shared" si="111"/>
        <v>156.00000000000023</v>
      </c>
      <c r="O149">
        <f t="shared" si="112"/>
        <v>90.000000000000568</v>
      </c>
      <c r="P149">
        <f t="shared" si="113"/>
        <v>303.00000000000011</v>
      </c>
      <c r="Q149" s="19">
        <f t="shared" si="146"/>
        <v>-94.000000000000568</v>
      </c>
      <c r="R149" s="12">
        <f t="shared" si="147"/>
        <v>3112.9999999999982</v>
      </c>
      <c r="S149" s="6">
        <f t="shared" si="11"/>
        <v>0</v>
      </c>
      <c r="T149" s="5">
        <f t="shared" si="106"/>
        <v>-94.000000000000568</v>
      </c>
      <c r="U149" s="15">
        <f t="shared" si="148"/>
        <v>3585.0000000000009</v>
      </c>
      <c r="V149" s="12">
        <f t="shared" si="40"/>
        <v>1</v>
      </c>
      <c r="W149" s="6">
        <f t="shared" si="12"/>
        <v>0</v>
      </c>
      <c r="X149" s="5">
        <f t="shared" si="114"/>
        <v>1</v>
      </c>
      <c r="Y149" s="12">
        <f t="shared" si="115"/>
        <v>156.00000000000023</v>
      </c>
      <c r="Z149" s="18">
        <f t="shared" ref="Z149:Z168" si="151">IF(N149&gt;=($Z$4+$AA$4),$AA$4-$M$3,IF(N149&gt;=$Z$4,-$Z$4-O149,0))</f>
        <v>-120.00000000000057</v>
      </c>
      <c r="AA149" s="12">
        <f t="shared" si="116"/>
        <v>-120.00000000000057</v>
      </c>
      <c r="AB149" s="12">
        <f t="shared" si="138"/>
        <v>3300.0000000000036</v>
      </c>
      <c r="AC149" s="6">
        <f t="shared" si="150"/>
        <v>0</v>
      </c>
      <c r="AD149" s="5">
        <f t="shared" si="117"/>
        <v>1</v>
      </c>
      <c r="AE149" s="12">
        <f t="shared" si="107"/>
        <v>-120.00000000000057</v>
      </c>
      <c r="AF149" s="12">
        <f t="shared" si="139"/>
        <v>3721.000000000005</v>
      </c>
      <c r="AG149" s="12">
        <f t="shared" si="118"/>
        <v>1</v>
      </c>
      <c r="AH149" s="6">
        <f t="shared" si="119"/>
        <v>0</v>
      </c>
      <c r="AI149" s="5">
        <v>1</v>
      </c>
      <c r="AJ149" s="12">
        <f t="shared" si="120"/>
        <v>-120.00000000000057</v>
      </c>
      <c r="AK149" s="12">
        <f t="shared" si="121"/>
        <v>0</v>
      </c>
      <c r="AL149" s="12">
        <f t="shared" si="108"/>
        <v>1</v>
      </c>
      <c r="AM149" s="6">
        <f t="shared" si="140"/>
        <v>2680.0000000000032</v>
      </c>
      <c r="AN149" s="5">
        <f t="shared" si="122"/>
        <v>-120.00000000000057</v>
      </c>
      <c r="AO149" s="12">
        <f t="shared" si="141"/>
        <v>3046.000000000005</v>
      </c>
      <c r="AP149" s="12">
        <f t="shared" si="123"/>
        <v>1</v>
      </c>
      <c r="AQ149" s="6">
        <f t="shared" si="124"/>
        <v>0</v>
      </c>
      <c r="AR149" s="5">
        <v>0</v>
      </c>
      <c r="AS149" s="12">
        <f t="shared" si="109"/>
        <v>0</v>
      </c>
      <c r="AT149" s="12">
        <f t="shared" si="142"/>
        <v>3398.0000000000041</v>
      </c>
      <c r="AU149" s="12">
        <f t="shared" si="125"/>
        <v>0</v>
      </c>
      <c r="AV149" s="6">
        <f t="shared" si="126"/>
        <v>0</v>
      </c>
      <c r="AW149" s="5">
        <f t="shared" si="110"/>
        <v>0</v>
      </c>
      <c r="AX149" s="12">
        <f t="shared" si="143"/>
        <v>3587.9999999999995</v>
      </c>
      <c r="AY149" s="12">
        <f t="shared" si="127"/>
        <v>0</v>
      </c>
      <c r="AZ149" s="12">
        <f t="shared" si="128"/>
        <v>0</v>
      </c>
      <c r="BA149" s="5">
        <v>1</v>
      </c>
      <c r="BB149" s="12">
        <f t="shared" si="129"/>
        <v>0</v>
      </c>
      <c r="BC149" s="12">
        <f t="shared" si="130"/>
        <v>0</v>
      </c>
      <c r="BD149" s="6">
        <f t="shared" si="131"/>
        <v>0</v>
      </c>
      <c r="BE149" s="5">
        <f t="shared" si="132"/>
        <v>0</v>
      </c>
      <c r="BF149" s="12">
        <f t="shared" si="144"/>
        <v>3147.9999999999986</v>
      </c>
      <c r="BG149" s="12">
        <f t="shared" si="133"/>
        <v>0</v>
      </c>
      <c r="BH149" s="6">
        <f t="shared" si="134"/>
        <v>0</v>
      </c>
      <c r="BI149" s="5">
        <f t="shared" si="135"/>
        <v>0</v>
      </c>
      <c r="BJ149" s="12">
        <f t="shared" si="145"/>
        <v>3052.0000000000045</v>
      </c>
      <c r="BK149" s="12">
        <f t="shared" si="136"/>
        <v>0</v>
      </c>
      <c r="BL149" s="6">
        <f t="shared" si="137"/>
        <v>0</v>
      </c>
    </row>
    <row r="150" spans="1:64">
      <c r="A150">
        <f t="shared" si="101"/>
        <v>1</v>
      </c>
      <c r="B150" s="2">
        <v>39667</v>
      </c>
      <c r="C150">
        <v>16</v>
      </c>
      <c r="D150">
        <v>118.41</v>
      </c>
      <c r="E150">
        <v>1</v>
      </c>
      <c r="F150">
        <v>120.1</v>
      </c>
      <c r="G150">
        <v>111.46</v>
      </c>
      <c r="H150">
        <v>120.4</v>
      </c>
      <c r="I150">
        <v>11.46</v>
      </c>
      <c r="J150">
        <v>121.76</v>
      </c>
      <c r="K150">
        <v>118.04</v>
      </c>
      <c r="L150">
        <v>1</v>
      </c>
      <c r="M150">
        <v>119.8</v>
      </c>
      <c r="N150">
        <f t="shared" si="111"/>
        <v>695.00000000000023</v>
      </c>
      <c r="O150">
        <f t="shared" si="112"/>
        <v>199.00000000000091</v>
      </c>
      <c r="P150">
        <f t="shared" si="113"/>
        <v>-335.00000000000085</v>
      </c>
      <c r="Q150" s="19">
        <f t="shared" si="146"/>
        <v>196</v>
      </c>
      <c r="R150" s="12">
        <f t="shared" si="147"/>
        <v>3308.9999999999982</v>
      </c>
      <c r="S150" s="6">
        <f t="shared" si="11"/>
        <v>1</v>
      </c>
      <c r="T150" s="5">
        <f t="shared" si="106"/>
        <v>196</v>
      </c>
      <c r="U150" s="15">
        <f t="shared" si="148"/>
        <v>3781.0000000000009</v>
      </c>
      <c r="V150" s="12">
        <f t="shared" si="40"/>
        <v>1</v>
      </c>
      <c r="W150" s="6">
        <f t="shared" si="12"/>
        <v>1</v>
      </c>
      <c r="X150" s="5">
        <f t="shared" si="114"/>
        <v>1</v>
      </c>
      <c r="Y150" s="12">
        <f t="shared" si="115"/>
        <v>148.0000000000004</v>
      </c>
      <c r="Z150" s="18">
        <f t="shared" si="151"/>
        <v>156</v>
      </c>
      <c r="AA150" s="12">
        <f t="shared" si="116"/>
        <v>156</v>
      </c>
      <c r="AB150" s="12">
        <f t="shared" si="138"/>
        <v>3456.0000000000036</v>
      </c>
      <c r="AC150" s="6">
        <f t="shared" si="150"/>
        <v>1</v>
      </c>
      <c r="AD150" s="5">
        <f t="shared" si="117"/>
        <v>1</v>
      </c>
      <c r="AE150" s="12">
        <f t="shared" si="107"/>
        <v>156</v>
      </c>
      <c r="AF150" s="12">
        <f t="shared" si="139"/>
        <v>3877.000000000005</v>
      </c>
      <c r="AG150" s="12">
        <f t="shared" si="118"/>
        <v>1</v>
      </c>
      <c r="AH150" s="6">
        <f t="shared" si="119"/>
        <v>1</v>
      </c>
      <c r="AI150" s="5">
        <v>1</v>
      </c>
      <c r="AJ150" s="12">
        <f t="shared" si="120"/>
        <v>156</v>
      </c>
      <c r="AK150" s="12">
        <f t="shared" si="121"/>
        <v>1</v>
      </c>
      <c r="AL150" s="12">
        <f t="shared" si="108"/>
        <v>1</v>
      </c>
      <c r="AM150" s="6">
        <f t="shared" si="140"/>
        <v>2836.0000000000032</v>
      </c>
      <c r="AN150" s="5">
        <f t="shared" si="122"/>
        <v>156</v>
      </c>
      <c r="AO150" s="12">
        <f t="shared" si="141"/>
        <v>3202.000000000005</v>
      </c>
      <c r="AP150" s="12">
        <f t="shared" si="123"/>
        <v>1</v>
      </c>
      <c r="AQ150" s="6">
        <f t="shared" si="124"/>
        <v>1</v>
      </c>
      <c r="AR150" s="5">
        <v>1</v>
      </c>
      <c r="AS150" s="12">
        <f t="shared" si="109"/>
        <v>156</v>
      </c>
      <c r="AT150" s="12">
        <f t="shared" si="142"/>
        <v>3554.0000000000041</v>
      </c>
      <c r="AU150" s="12">
        <f t="shared" si="125"/>
        <v>1</v>
      </c>
      <c r="AV150" s="6">
        <f t="shared" si="126"/>
        <v>1</v>
      </c>
      <c r="AW150" s="5">
        <f t="shared" si="110"/>
        <v>196</v>
      </c>
      <c r="AX150" s="12">
        <f t="shared" si="143"/>
        <v>3783.9999999999995</v>
      </c>
      <c r="AY150" s="12">
        <f t="shared" si="127"/>
        <v>1</v>
      </c>
      <c r="AZ150" s="12">
        <f t="shared" si="128"/>
        <v>1</v>
      </c>
      <c r="BA150" s="5">
        <v>1</v>
      </c>
      <c r="BB150" s="12">
        <f t="shared" si="129"/>
        <v>196</v>
      </c>
      <c r="BC150" s="12">
        <f t="shared" si="130"/>
        <v>1</v>
      </c>
      <c r="BD150" s="6">
        <f t="shared" si="131"/>
        <v>1</v>
      </c>
      <c r="BE150" s="5">
        <f t="shared" si="132"/>
        <v>196</v>
      </c>
      <c r="BF150" s="12">
        <f t="shared" si="144"/>
        <v>3343.9999999999986</v>
      </c>
      <c r="BG150" s="12">
        <f t="shared" si="133"/>
        <v>1</v>
      </c>
      <c r="BH150" s="6">
        <f t="shared" si="134"/>
        <v>1</v>
      </c>
      <c r="BI150" s="5">
        <f t="shared" si="135"/>
        <v>156</v>
      </c>
      <c r="BJ150" s="12">
        <f t="shared" si="145"/>
        <v>3208.0000000000045</v>
      </c>
      <c r="BK150" s="12">
        <f t="shared" si="136"/>
        <v>1</v>
      </c>
      <c r="BL150" s="6">
        <f t="shared" si="137"/>
        <v>1</v>
      </c>
    </row>
    <row r="151" spans="1:64">
      <c r="A151">
        <f t="shared" si="101"/>
        <v>1</v>
      </c>
      <c r="B151" s="2">
        <v>39667</v>
      </c>
      <c r="C151">
        <v>18</v>
      </c>
      <c r="D151">
        <v>119.8</v>
      </c>
      <c r="E151">
        <v>0</v>
      </c>
      <c r="F151">
        <v>120.07</v>
      </c>
      <c r="G151">
        <v>120.07</v>
      </c>
      <c r="H151">
        <v>118.86</v>
      </c>
      <c r="I151">
        <v>120.07</v>
      </c>
      <c r="J151">
        <v>121.54</v>
      </c>
      <c r="K151">
        <v>118.32</v>
      </c>
      <c r="L151">
        <v>1</v>
      </c>
      <c r="M151">
        <v>118.32</v>
      </c>
      <c r="N151">
        <f t="shared" si="111"/>
        <v>26.999999999999602</v>
      </c>
      <c r="O151">
        <f t="shared" si="112"/>
        <v>93.999999999999773</v>
      </c>
      <c r="P151">
        <f t="shared" si="113"/>
        <v>-174.00000000000091</v>
      </c>
      <c r="Q151" s="19">
        <f t="shared" si="146"/>
        <v>-97.999999999999773</v>
      </c>
      <c r="R151" s="12">
        <f t="shared" si="147"/>
        <v>3210.9999999999982</v>
      </c>
      <c r="S151" s="6">
        <f t="shared" si="11"/>
        <v>0</v>
      </c>
      <c r="T151" s="5">
        <f t="shared" si="106"/>
        <v>0</v>
      </c>
      <c r="U151" s="15">
        <f t="shared" si="148"/>
        <v>3781.0000000000009</v>
      </c>
      <c r="V151" s="12">
        <f t="shared" si="40"/>
        <v>0</v>
      </c>
      <c r="W151" s="6">
        <f t="shared" si="12"/>
        <v>0</v>
      </c>
      <c r="X151" s="5">
        <f t="shared" si="114"/>
        <v>0</v>
      </c>
      <c r="Y151" s="12">
        <f t="shared" si="115"/>
        <v>26.999999999999602</v>
      </c>
      <c r="Z151" s="18">
        <f t="shared" si="151"/>
        <v>0</v>
      </c>
      <c r="AA151" s="12">
        <f t="shared" si="116"/>
        <v>0</v>
      </c>
      <c r="AB151" s="12">
        <f t="shared" si="138"/>
        <v>3456.0000000000036</v>
      </c>
      <c r="AC151" s="6">
        <f t="shared" si="150"/>
        <v>0</v>
      </c>
      <c r="AD151" s="5">
        <f t="shared" si="117"/>
        <v>0</v>
      </c>
      <c r="AE151" s="12">
        <f t="shared" si="107"/>
        <v>0</v>
      </c>
      <c r="AF151" s="12">
        <f t="shared" si="139"/>
        <v>3877.000000000005</v>
      </c>
      <c r="AG151" s="12">
        <f t="shared" si="118"/>
        <v>0</v>
      </c>
      <c r="AH151" s="6">
        <f t="shared" si="119"/>
        <v>0</v>
      </c>
      <c r="AI151" s="5">
        <v>0</v>
      </c>
      <c r="AJ151" s="12">
        <f t="shared" si="120"/>
        <v>0</v>
      </c>
      <c r="AK151" s="12">
        <f t="shared" si="121"/>
        <v>0</v>
      </c>
      <c r="AL151" s="12">
        <f t="shared" si="108"/>
        <v>0</v>
      </c>
      <c r="AM151" s="6">
        <f t="shared" si="140"/>
        <v>2836.0000000000032</v>
      </c>
      <c r="AN151" s="5">
        <f t="shared" si="122"/>
        <v>0</v>
      </c>
      <c r="AO151" s="12">
        <f t="shared" si="141"/>
        <v>3202.000000000005</v>
      </c>
      <c r="AP151" s="12">
        <f t="shared" si="123"/>
        <v>0</v>
      </c>
      <c r="AQ151" s="6">
        <f t="shared" si="124"/>
        <v>0</v>
      </c>
      <c r="AR151" s="5">
        <v>0</v>
      </c>
      <c r="AS151" s="12">
        <f t="shared" si="109"/>
        <v>0</v>
      </c>
      <c r="AT151" s="12">
        <f t="shared" si="142"/>
        <v>3554.0000000000041</v>
      </c>
      <c r="AU151" s="12">
        <f t="shared" si="125"/>
        <v>0</v>
      </c>
      <c r="AV151" s="6">
        <f t="shared" si="126"/>
        <v>0</v>
      </c>
      <c r="AW151" s="5">
        <f t="shared" si="110"/>
        <v>0</v>
      </c>
      <c r="AX151" s="12">
        <f t="shared" si="143"/>
        <v>3783.9999999999995</v>
      </c>
      <c r="AY151" s="12">
        <f t="shared" si="127"/>
        <v>0</v>
      </c>
      <c r="AZ151" s="12">
        <f t="shared" si="128"/>
        <v>0</v>
      </c>
      <c r="BA151" s="5">
        <v>0</v>
      </c>
      <c r="BB151" s="12">
        <f t="shared" si="129"/>
        <v>0</v>
      </c>
      <c r="BC151" s="12">
        <f t="shared" si="130"/>
        <v>0</v>
      </c>
      <c r="BD151" s="6">
        <f t="shared" si="131"/>
        <v>0</v>
      </c>
      <c r="BE151" s="5">
        <f t="shared" si="132"/>
        <v>0</v>
      </c>
      <c r="BF151" s="12">
        <f t="shared" si="144"/>
        <v>3343.9999999999986</v>
      </c>
      <c r="BG151" s="12">
        <f t="shared" si="133"/>
        <v>0</v>
      </c>
      <c r="BH151" s="6">
        <f t="shared" si="134"/>
        <v>0</v>
      </c>
      <c r="BI151" s="5">
        <f t="shared" si="135"/>
        <v>0</v>
      </c>
      <c r="BJ151" s="12">
        <f t="shared" si="145"/>
        <v>3208.0000000000045</v>
      </c>
      <c r="BK151" s="12">
        <f t="shared" si="136"/>
        <v>0</v>
      </c>
      <c r="BL151" s="6">
        <f t="shared" si="137"/>
        <v>0</v>
      </c>
    </row>
    <row r="152" spans="1:64">
      <c r="A152">
        <f t="shared" si="101"/>
        <v>1</v>
      </c>
      <c r="B152" s="2">
        <v>39667</v>
      </c>
      <c r="C152">
        <v>22</v>
      </c>
      <c r="D152">
        <v>118.32</v>
      </c>
      <c r="E152">
        <v>1</v>
      </c>
      <c r="F152">
        <v>119.91</v>
      </c>
      <c r="G152">
        <v>117.97</v>
      </c>
      <c r="H152">
        <v>118.32</v>
      </c>
      <c r="I152">
        <v>117.97</v>
      </c>
      <c r="J152">
        <v>121.01</v>
      </c>
      <c r="K152">
        <v>117.97</v>
      </c>
      <c r="L152">
        <v>1</v>
      </c>
      <c r="M152">
        <v>119.6</v>
      </c>
      <c r="N152">
        <f t="shared" si="111"/>
        <v>34.999999999999432</v>
      </c>
      <c r="O152">
        <f t="shared" si="112"/>
        <v>0</v>
      </c>
      <c r="P152">
        <f t="shared" si="113"/>
        <v>-269.00000000000119</v>
      </c>
      <c r="Q152" s="19">
        <f t="shared" si="146"/>
        <v>-4</v>
      </c>
      <c r="R152" s="12">
        <f t="shared" si="147"/>
        <v>3206.9999999999982</v>
      </c>
      <c r="S152" s="6">
        <f t="shared" si="11"/>
        <v>0</v>
      </c>
      <c r="T152" s="5">
        <f t="shared" si="106"/>
        <v>0</v>
      </c>
      <c r="U152" s="15">
        <f t="shared" si="148"/>
        <v>3781.0000000000009</v>
      </c>
      <c r="V152" s="12">
        <f t="shared" si="40"/>
        <v>0</v>
      </c>
      <c r="W152" s="6">
        <f t="shared" si="12"/>
        <v>0</v>
      </c>
      <c r="X152" s="5">
        <f t="shared" si="114"/>
        <v>1</v>
      </c>
      <c r="Y152" s="12">
        <f t="shared" si="115"/>
        <v>33.99999999999892</v>
      </c>
      <c r="Z152" s="18">
        <f t="shared" si="151"/>
        <v>-30</v>
      </c>
      <c r="AA152" s="12">
        <f t="shared" si="116"/>
        <v>-30</v>
      </c>
      <c r="AB152" s="12">
        <f t="shared" si="138"/>
        <v>3426.0000000000036</v>
      </c>
      <c r="AC152" s="6">
        <f t="shared" si="150"/>
        <v>0</v>
      </c>
      <c r="AD152" s="5">
        <f t="shared" si="117"/>
        <v>0</v>
      </c>
      <c r="AE152" s="12">
        <f t="shared" si="107"/>
        <v>0</v>
      </c>
      <c r="AF152" s="12">
        <f t="shared" si="139"/>
        <v>3877.000000000005</v>
      </c>
      <c r="AG152" s="12">
        <f t="shared" si="118"/>
        <v>0</v>
      </c>
      <c r="AH152" s="6">
        <f t="shared" si="119"/>
        <v>0</v>
      </c>
      <c r="AI152" s="5">
        <v>1</v>
      </c>
      <c r="AJ152" s="12">
        <f t="shared" si="120"/>
        <v>-30</v>
      </c>
      <c r="AK152" s="12">
        <f t="shared" si="121"/>
        <v>0</v>
      </c>
      <c r="AL152" s="12">
        <f t="shared" si="108"/>
        <v>1</v>
      </c>
      <c r="AM152" s="6">
        <f t="shared" si="140"/>
        <v>2806.0000000000032</v>
      </c>
      <c r="AN152" s="5">
        <f t="shared" si="122"/>
        <v>0</v>
      </c>
      <c r="AO152" s="12">
        <f t="shared" si="141"/>
        <v>3202.000000000005</v>
      </c>
      <c r="AP152" s="12">
        <f t="shared" si="123"/>
        <v>0</v>
      </c>
      <c r="AQ152" s="6">
        <f t="shared" si="124"/>
        <v>0</v>
      </c>
      <c r="AR152" s="5">
        <v>1</v>
      </c>
      <c r="AS152" s="12">
        <f t="shared" si="109"/>
        <v>-30</v>
      </c>
      <c r="AT152" s="12">
        <f t="shared" si="142"/>
        <v>3524.0000000000041</v>
      </c>
      <c r="AU152" s="12">
        <f t="shared" si="125"/>
        <v>0</v>
      </c>
      <c r="AV152" s="6">
        <f t="shared" si="126"/>
        <v>1</v>
      </c>
      <c r="AW152" s="5">
        <f t="shared" si="110"/>
        <v>-4</v>
      </c>
      <c r="AX152" s="12">
        <f t="shared" si="143"/>
        <v>3779.9999999999995</v>
      </c>
      <c r="AY152" s="12">
        <f t="shared" si="127"/>
        <v>0</v>
      </c>
      <c r="AZ152" s="12">
        <f t="shared" si="128"/>
        <v>1</v>
      </c>
      <c r="BA152" s="5">
        <v>1</v>
      </c>
      <c r="BB152" s="12">
        <f t="shared" si="129"/>
        <v>-4</v>
      </c>
      <c r="BC152" s="12">
        <f t="shared" si="130"/>
        <v>1</v>
      </c>
      <c r="BD152" s="6">
        <f t="shared" si="131"/>
        <v>0</v>
      </c>
      <c r="BE152" s="5">
        <f t="shared" si="132"/>
        <v>0</v>
      </c>
      <c r="BF152" s="12">
        <f t="shared" si="144"/>
        <v>3343.9999999999986</v>
      </c>
      <c r="BG152" s="12">
        <f t="shared" si="133"/>
        <v>0</v>
      </c>
      <c r="BH152" s="6">
        <f t="shared" si="134"/>
        <v>0</v>
      </c>
      <c r="BI152" s="5">
        <f t="shared" si="135"/>
        <v>0</v>
      </c>
      <c r="BJ152" s="12">
        <f t="shared" si="145"/>
        <v>3208.0000000000045</v>
      </c>
      <c r="BK152" s="12">
        <f t="shared" si="136"/>
        <v>0</v>
      </c>
      <c r="BL152" s="6">
        <f t="shared" si="137"/>
        <v>0</v>
      </c>
    </row>
    <row r="153" spans="1:64">
      <c r="A153">
        <f t="shared" si="101"/>
        <v>1</v>
      </c>
      <c r="B153" s="2">
        <v>39668</v>
      </c>
      <c r="C153">
        <v>0</v>
      </c>
      <c r="D153">
        <v>119.6</v>
      </c>
      <c r="E153">
        <v>0</v>
      </c>
      <c r="F153">
        <v>120.1</v>
      </c>
      <c r="G153">
        <v>120.1</v>
      </c>
      <c r="H153">
        <v>119.46</v>
      </c>
      <c r="I153">
        <v>120.01</v>
      </c>
      <c r="J153">
        <v>120.72</v>
      </c>
      <c r="K153">
        <v>119.26</v>
      </c>
      <c r="L153">
        <v>1</v>
      </c>
      <c r="M153">
        <v>119.29</v>
      </c>
      <c r="N153">
        <f t="shared" si="111"/>
        <v>50</v>
      </c>
      <c r="O153">
        <f t="shared" si="112"/>
        <v>14.000000000000057</v>
      </c>
      <c r="P153">
        <f t="shared" si="113"/>
        <v>-112.00000000000045</v>
      </c>
      <c r="Q153" s="19">
        <f t="shared" si="146"/>
        <v>-18.000000000000057</v>
      </c>
      <c r="R153" s="12">
        <f t="shared" si="147"/>
        <v>3188.9999999999982</v>
      </c>
      <c r="S153" s="6">
        <f t="shared" si="11"/>
        <v>0</v>
      </c>
      <c r="T153" s="5">
        <f t="shared" si="106"/>
        <v>0</v>
      </c>
      <c r="U153" s="15">
        <f t="shared" si="148"/>
        <v>3781.0000000000009</v>
      </c>
      <c r="V153" s="12">
        <f t="shared" si="40"/>
        <v>0</v>
      </c>
      <c r="W153" s="6">
        <f t="shared" si="12"/>
        <v>0</v>
      </c>
      <c r="X153" s="5">
        <f t="shared" si="114"/>
        <v>1</v>
      </c>
      <c r="Y153" s="12">
        <f t="shared" si="115"/>
        <v>50</v>
      </c>
      <c r="Z153" s="18">
        <f t="shared" si="151"/>
        <v>-44.000000000000057</v>
      </c>
      <c r="AA153" s="12">
        <f t="shared" si="116"/>
        <v>-44.000000000000057</v>
      </c>
      <c r="AB153" s="12">
        <f t="shared" si="138"/>
        <v>3382.0000000000036</v>
      </c>
      <c r="AC153" s="6">
        <f t="shared" si="150"/>
        <v>0</v>
      </c>
      <c r="AD153" s="5">
        <f t="shared" si="117"/>
        <v>0</v>
      </c>
      <c r="AE153" s="12">
        <f t="shared" si="107"/>
        <v>0</v>
      </c>
      <c r="AF153" s="12">
        <f t="shared" si="139"/>
        <v>3877.000000000005</v>
      </c>
      <c r="AG153" s="12">
        <f t="shared" si="118"/>
        <v>0</v>
      </c>
      <c r="AH153" s="6">
        <f t="shared" si="119"/>
        <v>0</v>
      </c>
      <c r="AI153" s="5">
        <v>1</v>
      </c>
      <c r="AJ153" s="12">
        <f t="shared" si="120"/>
        <v>-44.000000000000057</v>
      </c>
      <c r="AK153" s="12">
        <f t="shared" si="121"/>
        <v>0</v>
      </c>
      <c r="AL153" s="12">
        <f t="shared" si="108"/>
        <v>1</v>
      </c>
      <c r="AM153" s="6">
        <f t="shared" si="140"/>
        <v>2762.0000000000032</v>
      </c>
      <c r="AN153" s="5">
        <f t="shared" si="122"/>
        <v>0</v>
      </c>
      <c r="AO153" s="12">
        <f t="shared" si="141"/>
        <v>3202.000000000005</v>
      </c>
      <c r="AP153" s="12">
        <f t="shared" si="123"/>
        <v>0</v>
      </c>
      <c r="AQ153" s="6">
        <f t="shared" si="124"/>
        <v>0</v>
      </c>
      <c r="AR153" s="5">
        <v>0</v>
      </c>
      <c r="AS153" s="12">
        <f t="shared" si="109"/>
        <v>0</v>
      </c>
      <c r="AT153" s="12">
        <f t="shared" si="142"/>
        <v>3524.0000000000041</v>
      </c>
      <c r="AU153" s="12">
        <f t="shared" si="125"/>
        <v>0</v>
      </c>
      <c r="AV153" s="6">
        <f t="shared" si="126"/>
        <v>0</v>
      </c>
      <c r="AW153" s="5">
        <f t="shared" si="110"/>
        <v>0</v>
      </c>
      <c r="AX153" s="12">
        <f t="shared" si="143"/>
        <v>3779.9999999999995</v>
      </c>
      <c r="AY153" s="12">
        <f t="shared" si="127"/>
        <v>0</v>
      </c>
      <c r="AZ153" s="12">
        <f t="shared" si="128"/>
        <v>0</v>
      </c>
      <c r="BA153" s="5">
        <v>0</v>
      </c>
      <c r="BB153" s="12">
        <f t="shared" si="129"/>
        <v>0</v>
      </c>
      <c r="BC153" s="12">
        <f t="shared" si="130"/>
        <v>0</v>
      </c>
      <c r="BD153" s="6">
        <f t="shared" si="131"/>
        <v>0</v>
      </c>
      <c r="BE153" s="5">
        <f t="shared" si="132"/>
        <v>0</v>
      </c>
      <c r="BF153" s="12">
        <f t="shared" si="144"/>
        <v>3343.9999999999986</v>
      </c>
      <c r="BG153" s="12">
        <f t="shared" si="133"/>
        <v>0</v>
      </c>
      <c r="BH153" s="6">
        <f t="shared" si="134"/>
        <v>0</v>
      </c>
      <c r="BI153" s="5">
        <f t="shared" si="135"/>
        <v>0</v>
      </c>
      <c r="BJ153" s="12">
        <f t="shared" si="145"/>
        <v>3208.0000000000045</v>
      </c>
      <c r="BK153" s="12">
        <f t="shared" si="136"/>
        <v>0</v>
      </c>
      <c r="BL153" s="6">
        <f t="shared" si="137"/>
        <v>0</v>
      </c>
    </row>
    <row r="154" spans="1:64">
      <c r="A154">
        <f t="shared" si="101"/>
        <v>1</v>
      </c>
      <c r="B154" s="2">
        <v>39668</v>
      </c>
      <c r="C154">
        <v>6</v>
      </c>
      <c r="D154">
        <v>119.29</v>
      </c>
      <c r="E154">
        <v>1</v>
      </c>
      <c r="F154">
        <v>119.28</v>
      </c>
      <c r="G154">
        <v>111.46</v>
      </c>
      <c r="H154">
        <v>119.91</v>
      </c>
      <c r="I154">
        <v>111.46</v>
      </c>
      <c r="J154">
        <v>119.99</v>
      </c>
      <c r="K154">
        <v>112.2</v>
      </c>
      <c r="L154">
        <v>0</v>
      </c>
      <c r="M154">
        <v>115.29</v>
      </c>
      <c r="N154">
        <f t="shared" si="111"/>
        <v>783.00000000000125</v>
      </c>
      <c r="O154">
        <f t="shared" si="112"/>
        <v>61.999999999999034</v>
      </c>
      <c r="P154">
        <f t="shared" si="113"/>
        <v>-69.999999999998863</v>
      </c>
      <c r="Q154" s="19">
        <f t="shared" si="146"/>
        <v>196</v>
      </c>
      <c r="R154" s="12">
        <f t="shared" si="147"/>
        <v>3384.9999999999982</v>
      </c>
      <c r="S154" s="6">
        <f t="shared" si="11"/>
        <v>1</v>
      </c>
      <c r="T154" s="5">
        <f t="shared" si="106"/>
        <v>196</v>
      </c>
      <c r="U154" s="15">
        <f t="shared" si="148"/>
        <v>3977.0000000000009</v>
      </c>
      <c r="V154" s="12">
        <f t="shared" si="40"/>
        <v>1</v>
      </c>
      <c r="W154" s="6">
        <f t="shared" si="12"/>
        <v>1</v>
      </c>
      <c r="X154" s="5">
        <f t="shared" si="114"/>
        <v>1</v>
      </c>
      <c r="Y154" s="12">
        <f t="shared" si="115"/>
        <v>103.00000000000011</v>
      </c>
      <c r="Z154" s="18">
        <f t="shared" si="151"/>
        <v>156</v>
      </c>
      <c r="AA154" s="12">
        <f t="shared" si="116"/>
        <v>156</v>
      </c>
      <c r="AB154" s="12">
        <f t="shared" si="138"/>
        <v>3538.0000000000036</v>
      </c>
      <c r="AC154" s="6">
        <f t="shared" si="150"/>
        <v>1</v>
      </c>
      <c r="AD154" s="5">
        <f t="shared" si="117"/>
        <v>1</v>
      </c>
      <c r="AE154" s="12">
        <f t="shared" si="107"/>
        <v>156</v>
      </c>
      <c r="AF154" s="12">
        <f t="shared" si="139"/>
        <v>4033.000000000005</v>
      </c>
      <c r="AG154" s="12">
        <f t="shared" si="118"/>
        <v>1</v>
      </c>
      <c r="AH154" s="6">
        <f t="shared" si="119"/>
        <v>1</v>
      </c>
      <c r="AI154" s="5">
        <v>1</v>
      </c>
      <c r="AJ154" s="12">
        <f t="shared" si="120"/>
        <v>156</v>
      </c>
      <c r="AK154" s="12">
        <f t="shared" si="121"/>
        <v>1</v>
      </c>
      <c r="AL154" s="12">
        <f t="shared" si="108"/>
        <v>1</v>
      </c>
      <c r="AM154" s="6">
        <f t="shared" si="140"/>
        <v>2918.0000000000032</v>
      </c>
      <c r="AN154" s="5">
        <f t="shared" si="122"/>
        <v>156</v>
      </c>
      <c r="AO154" s="12">
        <f t="shared" si="141"/>
        <v>3358.000000000005</v>
      </c>
      <c r="AP154" s="12">
        <f t="shared" si="123"/>
        <v>1</v>
      </c>
      <c r="AQ154" s="6">
        <f t="shared" si="124"/>
        <v>1</v>
      </c>
      <c r="AR154" s="5">
        <v>1</v>
      </c>
      <c r="AS154" s="12">
        <f t="shared" si="109"/>
        <v>156</v>
      </c>
      <c r="AT154" s="12">
        <f t="shared" si="142"/>
        <v>3680.0000000000041</v>
      </c>
      <c r="AU154" s="12">
        <f t="shared" si="125"/>
        <v>1</v>
      </c>
      <c r="AV154" s="6">
        <f t="shared" si="126"/>
        <v>1</v>
      </c>
      <c r="AW154" s="5">
        <f t="shared" si="110"/>
        <v>196</v>
      </c>
      <c r="AX154" s="12">
        <f t="shared" si="143"/>
        <v>3975.9999999999995</v>
      </c>
      <c r="AY154" s="12">
        <f t="shared" si="127"/>
        <v>1</v>
      </c>
      <c r="AZ154" s="12">
        <f t="shared" si="128"/>
        <v>1</v>
      </c>
      <c r="BA154" s="5">
        <v>1</v>
      </c>
      <c r="BB154" s="12">
        <f t="shared" si="129"/>
        <v>196</v>
      </c>
      <c r="BC154" s="12">
        <f t="shared" si="130"/>
        <v>1</v>
      </c>
      <c r="BD154" s="6">
        <f t="shared" si="131"/>
        <v>1</v>
      </c>
      <c r="BE154" s="5">
        <f t="shared" si="132"/>
        <v>196</v>
      </c>
      <c r="BF154" s="12">
        <f t="shared" si="144"/>
        <v>3539.9999999999986</v>
      </c>
      <c r="BG154" s="12">
        <f t="shared" si="133"/>
        <v>1</v>
      </c>
      <c r="BH154" s="6">
        <f t="shared" si="134"/>
        <v>1</v>
      </c>
      <c r="BI154" s="5">
        <f t="shared" si="135"/>
        <v>156</v>
      </c>
      <c r="BJ154" s="12">
        <f t="shared" si="145"/>
        <v>3364.0000000000045</v>
      </c>
      <c r="BK154" s="12">
        <f t="shared" si="136"/>
        <v>1</v>
      </c>
      <c r="BL154" s="6">
        <f t="shared" si="137"/>
        <v>1</v>
      </c>
    </row>
    <row r="155" spans="1:64">
      <c r="A155">
        <f t="shared" si="101"/>
        <v>1</v>
      </c>
      <c r="B155" s="2">
        <v>39673</v>
      </c>
      <c r="C155">
        <v>15</v>
      </c>
      <c r="D155">
        <v>115.29</v>
      </c>
      <c r="E155">
        <v>0</v>
      </c>
      <c r="F155">
        <v>117.52</v>
      </c>
      <c r="G155">
        <v>117.52</v>
      </c>
      <c r="H155">
        <v>114.1</v>
      </c>
      <c r="I155">
        <v>117.52</v>
      </c>
      <c r="J155">
        <v>112.38</v>
      </c>
      <c r="K155">
        <v>114.26</v>
      </c>
      <c r="L155">
        <v>0</v>
      </c>
      <c r="M155">
        <v>114.46</v>
      </c>
      <c r="N155">
        <f t="shared" si="111"/>
        <v>222.99999999999898</v>
      </c>
      <c r="O155">
        <f t="shared" si="112"/>
        <v>119.00000000000119</v>
      </c>
      <c r="P155">
        <f t="shared" si="113"/>
        <v>291.00000000000108</v>
      </c>
      <c r="Q155" s="19">
        <f t="shared" si="146"/>
        <v>196</v>
      </c>
      <c r="R155" s="12">
        <f t="shared" si="147"/>
        <v>3580.9999999999982</v>
      </c>
      <c r="S155" s="6">
        <f t="shared" si="11"/>
        <v>1</v>
      </c>
      <c r="T155" s="5">
        <f t="shared" si="106"/>
        <v>196</v>
      </c>
      <c r="U155" s="15">
        <f t="shared" si="148"/>
        <v>4173.0000000000009</v>
      </c>
      <c r="V155" s="12">
        <f t="shared" si="40"/>
        <v>1</v>
      </c>
      <c r="W155" s="6">
        <f t="shared" si="12"/>
        <v>1</v>
      </c>
      <c r="X155" s="5">
        <f t="shared" si="114"/>
        <v>1</v>
      </c>
      <c r="Y155" s="12">
        <f t="shared" si="115"/>
        <v>222.99999999999898</v>
      </c>
      <c r="Z155" s="18">
        <f t="shared" si="151"/>
        <v>156</v>
      </c>
      <c r="AA155" s="12">
        <f t="shared" si="116"/>
        <v>156</v>
      </c>
      <c r="AB155" s="12">
        <f t="shared" si="138"/>
        <v>3694.0000000000036</v>
      </c>
      <c r="AC155" s="6">
        <f t="shared" si="150"/>
        <v>1</v>
      </c>
      <c r="AD155" s="5">
        <f t="shared" si="117"/>
        <v>1</v>
      </c>
      <c r="AE155" s="12">
        <f t="shared" si="107"/>
        <v>156</v>
      </c>
      <c r="AF155" s="12">
        <f t="shared" si="139"/>
        <v>4189.0000000000055</v>
      </c>
      <c r="AG155" s="12">
        <f t="shared" si="118"/>
        <v>1</v>
      </c>
      <c r="AH155" s="6">
        <f t="shared" si="119"/>
        <v>1</v>
      </c>
      <c r="AI155" s="5">
        <v>1</v>
      </c>
      <c r="AJ155" s="12">
        <f t="shared" si="120"/>
        <v>156</v>
      </c>
      <c r="AK155" s="12">
        <f t="shared" si="121"/>
        <v>1</v>
      </c>
      <c r="AL155" s="12">
        <f t="shared" si="108"/>
        <v>1</v>
      </c>
      <c r="AM155" s="6">
        <f t="shared" si="140"/>
        <v>3074.0000000000032</v>
      </c>
      <c r="AN155" s="5">
        <f t="shared" si="122"/>
        <v>156</v>
      </c>
      <c r="AO155" s="12">
        <f t="shared" si="141"/>
        <v>3514.000000000005</v>
      </c>
      <c r="AP155" s="12">
        <f t="shared" si="123"/>
        <v>1</v>
      </c>
      <c r="AQ155" s="6">
        <f t="shared" si="124"/>
        <v>1</v>
      </c>
      <c r="AR155" s="5">
        <v>0</v>
      </c>
      <c r="AS155" s="12">
        <f t="shared" si="109"/>
        <v>0</v>
      </c>
      <c r="AT155" s="12">
        <f t="shared" si="142"/>
        <v>3680.0000000000041</v>
      </c>
      <c r="AU155" s="12">
        <f t="shared" si="125"/>
        <v>0</v>
      </c>
      <c r="AV155" s="6">
        <f t="shared" si="126"/>
        <v>0</v>
      </c>
      <c r="AW155" s="5">
        <f t="shared" si="110"/>
        <v>0</v>
      </c>
      <c r="AX155" s="12">
        <f t="shared" si="143"/>
        <v>3975.9999999999995</v>
      </c>
      <c r="AY155" s="12">
        <f t="shared" si="127"/>
        <v>0</v>
      </c>
      <c r="AZ155" s="12">
        <f t="shared" si="128"/>
        <v>0</v>
      </c>
      <c r="BA155" s="5">
        <v>1</v>
      </c>
      <c r="BB155" s="12">
        <f t="shared" si="129"/>
        <v>0</v>
      </c>
      <c r="BC155" s="12">
        <f t="shared" si="130"/>
        <v>0</v>
      </c>
      <c r="BD155" s="6">
        <f t="shared" si="131"/>
        <v>0</v>
      </c>
      <c r="BE155" s="5">
        <f t="shared" si="132"/>
        <v>0</v>
      </c>
      <c r="BF155" s="12">
        <f t="shared" si="144"/>
        <v>3539.9999999999986</v>
      </c>
      <c r="BG155" s="12">
        <f t="shared" si="133"/>
        <v>0</v>
      </c>
      <c r="BH155" s="6">
        <f t="shared" si="134"/>
        <v>0</v>
      </c>
      <c r="BI155" s="5">
        <f t="shared" si="135"/>
        <v>0</v>
      </c>
      <c r="BJ155" s="12">
        <f t="shared" si="145"/>
        <v>3364.0000000000045</v>
      </c>
      <c r="BK155" s="12">
        <f t="shared" si="136"/>
        <v>0</v>
      </c>
      <c r="BL155" s="6">
        <f t="shared" si="137"/>
        <v>0</v>
      </c>
    </row>
    <row r="156" spans="1:64">
      <c r="A156">
        <f t="shared" si="101"/>
        <v>1</v>
      </c>
      <c r="B156" s="2">
        <v>39674</v>
      </c>
      <c r="C156">
        <v>15</v>
      </c>
      <c r="D156">
        <v>114.26</v>
      </c>
      <c r="E156">
        <v>1</v>
      </c>
      <c r="F156">
        <v>115.24</v>
      </c>
      <c r="G156">
        <v>111.46</v>
      </c>
      <c r="H156">
        <v>116.36</v>
      </c>
      <c r="I156">
        <v>111.46</v>
      </c>
      <c r="J156">
        <v>116.8</v>
      </c>
      <c r="K156">
        <v>111.46</v>
      </c>
      <c r="L156">
        <v>1</v>
      </c>
      <c r="M156">
        <v>114.8</v>
      </c>
      <c r="N156">
        <f t="shared" si="111"/>
        <v>280.00000000000114</v>
      </c>
      <c r="O156">
        <f t="shared" si="112"/>
        <v>209.99999999999943</v>
      </c>
      <c r="P156">
        <f t="shared" si="113"/>
        <v>-253.9999999999992</v>
      </c>
      <c r="Q156" s="19">
        <f t="shared" si="146"/>
        <v>196</v>
      </c>
      <c r="R156" s="12">
        <f t="shared" si="147"/>
        <v>3776.9999999999982</v>
      </c>
      <c r="S156" s="6">
        <f t="shared" si="11"/>
        <v>1</v>
      </c>
      <c r="T156" s="5">
        <f t="shared" si="106"/>
        <v>196</v>
      </c>
      <c r="U156" s="15">
        <f t="shared" si="148"/>
        <v>4369.0000000000009</v>
      </c>
      <c r="V156" s="12">
        <f t="shared" si="40"/>
        <v>1</v>
      </c>
      <c r="W156" s="6">
        <f t="shared" si="12"/>
        <v>1</v>
      </c>
      <c r="X156" s="5">
        <f t="shared" si="114"/>
        <v>1</v>
      </c>
      <c r="Y156" s="12">
        <f t="shared" si="115"/>
        <v>95.999999999999375</v>
      </c>
      <c r="Z156" s="18">
        <f t="shared" si="151"/>
        <v>156</v>
      </c>
      <c r="AA156" s="12">
        <f t="shared" si="116"/>
        <v>156</v>
      </c>
      <c r="AB156" s="12">
        <f t="shared" si="138"/>
        <v>3850.0000000000036</v>
      </c>
      <c r="AC156" s="6">
        <f t="shared" si="150"/>
        <v>1</v>
      </c>
      <c r="AD156" s="5">
        <f t="shared" si="117"/>
        <v>1</v>
      </c>
      <c r="AE156" s="12">
        <f t="shared" si="107"/>
        <v>156</v>
      </c>
      <c r="AF156" s="12">
        <f t="shared" si="139"/>
        <v>4345.0000000000055</v>
      </c>
      <c r="AG156" s="12">
        <f t="shared" si="118"/>
        <v>1</v>
      </c>
      <c r="AH156" s="6">
        <f t="shared" si="119"/>
        <v>1</v>
      </c>
      <c r="AI156" s="5">
        <v>1</v>
      </c>
      <c r="AJ156" s="12">
        <f t="shared" si="120"/>
        <v>156</v>
      </c>
      <c r="AK156" s="12">
        <f t="shared" si="121"/>
        <v>1</v>
      </c>
      <c r="AL156" s="12">
        <f t="shared" si="108"/>
        <v>1</v>
      </c>
      <c r="AM156" s="6">
        <f t="shared" si="140"/>
        <v>3230.0000000000032</v>
      </c>
      <c r="AN156" s="5">
        <f t="shared" si="122"/>
        <v>156</v>
      </c>
      <c r="AO156" s="12">
        <f t="shared" si="141"/>
        <v>3670.000000000005</v>
      </c>
      <c r="AP156" s="12">
        <f t="shared" si="123"/>
        <v>1</v>
      </c>
      <c r="AQ156" s="6">
        <f t="shared" si="124"/>
        <v>1</v>
      </c>
      <c r="AR156" s="5">
        <v>1</v>
      </c>
      <c r="AS156" s="12">
        <f t="shared" si="109"/>
        <v>156</v>
      </c>
      <c r="AT156" s="12">
        <f t="shared" si="142"/>
        <v>3836.0000000000041</v>
      </c>
      <c r="AU156" s="12">
        <f t="shared" si="125"/>
        <v>1</v>
      </c>
      <c r="AV156" s="6">
        <f t="shared" si="126"/>
        <v>1</v>
      </c>
      <c r="AW156" s="5">
        <f t="shared" si="110"/>
        <v>196</v>
      </c>
      <c r="AX156" s="12">
        <f t="shared" si="143"/>
        <v>4172</v>
      </c>
      <c r="AY156" s="12">
        <f t="shared" si="127"/>
        <v>1</v>
      </c>
      <c r="AZ156" s="12">
        <f t="shared" si="128"/>
        <v>1</v>
      </c>
      <c r="BA156" s="5">
        <v>1</v>
      </c>
      <c r="BB156" s="12">
        <f t="shared" si="129"/>
        <v>196</v>
      </c>
      <c r="BC156" s="12">
        <f t="shared" si="130"/>
        <v>1</v>
      </c>
      <c r="BD156" s="6">
        <f t="shared" si="131"/>
        <v>1</v>
      </c>
      <c r="BE156" s="5">
        <f t="shared" si="132"/>
        <v>196</v>
      </c>
      <c r="BF156" s="12">
        <f t="shared" si="144"/>
        <v>3735.9999999999986</v>
      </c>
      <c r="BG156" s="12">
        <f t="shared" si="133"/>
        <v>1</v>
      </c>
      <c r="BH156" s="6">
        <f t="shared" si="134"/>
        <v>1</v>
      </c>
      <c r="BI156" s="5">
        <f t="shared" si="135"/>
        <v>156</v>
      </c>
      <c r="BJ156" s="12">
        <f t="shared" si="145"/>
        <v>3520.0000000000045</v>
      </c>
      <c r="BK156" s="12">
        <f t="shared" si="136"/>
        <v>1</v>
      </c>
      <c r="BL156" s="6">
        <f t="shared" si="137"/>
        <v>1</v>
      </c>
    </row>
    <row r="157" spans="1:64">
      <c r="A157">
        <f t="shared" si="101"/>
        <v>1</v>
      </c>
      <c r="B157" s="2">
        <v>39678</v>
      </c>
      <c r="C157">
        <v>0</v>
      </c>
      <c r="D157">
        <v>114.8</v>
      </c>
      <c r="E157">
        <v>0</v>
      </c>
      <c r="F157">
        <v>115.43</v>
      </c>
      <c r="G157">
        <v>115.43</v>
      </c>
      <c r="H157">
        <v>114.08</v>
      </c>
      <c r="I157">
        <v>121.95</v>
      </c>
      <c r="J157">
        <v>111.61</v>
      </c>
      <c r="K157">
        <v>113.84</v>
      </c>
      <c r="L157">
        <v>0</v>
      </c>
      <c r="M157">
        <v>114.13</v>
      </c>
      <c r="N157">
        <f t="shared" si="111"/>
        <v>63.000000000000966</v>
      </c>
      <c r="O157">
        <f t="shared" si="112"/>
        <v>71.999999999999886</v>
      </c>
      <c r="P157">
        <f t="shared" si="113"/>
        <v>318.99999999999977</v>
      </c>
      <c r="Q157" s="19">
        <f t="shared" si="146"/>
        <v>-75.999999999999886</v>
      </c>
      <c r="R157" s="12">
        <f t="shared" si="147"/>
        <v>3700.9999999999982</v>
      </c>
      <c r="S157" s="6">
        <f t="shared" si="11"/>
        <v>0</v>
      </c>
      <c r="T157" s="5">
        <f t="shared" si="106"/>
        <v>0</v>
      </c>
      <c r="U157" s="15">
        <f t="shared" si="148"/>
        <v>4369.0000000000009</v>
      </c>
      <c r="V157" s="12">
        <f t="shared" si="40"/>
        <v>0</v>
      </c>
      <c r="W157" s="6">
        <f t="shared" si="12"/>
        <v>0</v>
      </c>
      <c r="X157" s="5">
        <f t="shared" si="114"/>
        <v>1</v>
      </c>
      <c r="Y157" s="12">
        <f t="shared" si="115"/>
        <v>63.000000000000966</v>
      </c>
      <c r="Z157" s="18">
        <f t="shared" si="151"/>
        <v>-101.99999999999989</v>
      </c>
      <c r="AA157" s="12">
        <f t="shared" si="116"/>
        <v>-101.99999999999989</v>
      </c>
      <c r="AB157" s="12">
        <f t="shared" si="138"/>
        <v>3748.0000000000036</v>
      </c>
      <c r="AC157" s="6">
        <f t="shared" si="150"/>
        <v>0</v>
      </c>
      <c r="AD157" s="5">
        <f t="shared" si="117"/>
        <v>0</v>
      </c>
      <c r="AE157" s="12">
        <f t="shared" si="107"/>
        <v>0</v>
      </c>
      <c r="AF157" s="12">
        <f t="shared" si="139"/>
        <v>4345.0000000000055</v>
      </c>
      <c r="AG157" s="12">
        <f t="shared" si="118"/>
        <v>0</v>
      </c>
      <c r="AH157" s="6">
        <f t="shared" si="119"/>
        <v>0</v>
      </c>
      <c r="AI157" s="5">
        <v>1</v>
      </c>
      <c r="AJ157" s="12">
        <f t="shared" si="120"/>
        <v>-101.99999999999989</v>
      </c>
      <c r="AK157" s="12">
        <f t="shared" si="121"/>
        <v>0</v>
      </c>
      <c r="AL157" s="12">
        <f t="shared" si="108"/>
        <v>1</v>
      </c>
      <c r="AM157" s="6">
        <f t="shared" si="140"/>
        <v>3128.0000000000032</v>
      </c>
      <c r="AN157" s="5">
        <f t="shared" si="122"/>
        <v>0</v>
      </c>
      <c r="AO157" s="12">
        <f t="shared" si="141"/>
        <v>3670.000000000005</v>
      </c>
      <c r="AP157" s="12">
        <f t="shared" si="123"/>
        <v>0</v>
      </c>
      <c r="AQ157" s="6">
        <f t="shared" si="124"/>
        <v>0</v>
      </c>
      <c r="AR157" s="5">
        <v>0</v>
      </c>
      <c r="AS157" s="12">
        <f t="shared" si="109"/>
        <v>0</v>
      </c>
      <c r="AT157" s="12">
        <f t="shared" si="142"/>
        <v>3836.0000000000041</v>
      </c>
      <c r="AU157" s="12">
        <f t="shared" si="125"/>
        <v>0</v>
      </c>
      <c r="AV157" s="6">
        <f t="shared" si="126"/>
        <v>0</v>
      </c>
      <c r="AW157" s="5">
        <f t="shared" si="110"/>
        <v>0</v>
      </c>
      <c r="AX157" s="12">
        <f t="shared" si="143"/>
        <v>4172</v>
      </c>
      <c r="AY157" s="12">
        <f t="shared" si="127"/>
        <v>0</v>
      </c>
      <c r="AZ157" s="12">
        <f t="shared" si="128"/>
        <v>0</v>
      </c>
      <c r="BA157" s="5">
        <v>1</v>
      </c>
      <c r="BB157" s="12">
        <f t="shared" si="129"/>
        <v>0</v>
      </c>
      <c r="BC157" s="12">
        <f t="shared" si="130"/>
        <v>0</v>
      </c>
      <c r="BD157" s="6">
        <f t="shared" si="131"/>
        <v>0</v>
      </c>
      <c r="BE157" s="5">
        <f t="shared" si="132"/>
        <v>0</v>
      </c>
      <c r="BF157" s="12">
        <f t="shared" si="144"/>
        <v>3735.9999999999986</v>
      </c>
      <c r="BG157" s="12">
        <f t="shared" si="133"/>
        <v>0</v>
      </c>
      <c r="BH157" s="6">
        <f t="shared" si="134"/>
        <v>0</v>
      </c>
      <c r="BI157" s="5">
        <f t="shared" si="135"/>
        <v>0</v>
      </c>
      <c r="BJ157" s="12">
        <f t="shared" si="145"/>
        <v>3520.0000000000045</v>
      </c>
      <c r="BK157" s="12">
        <f t="shared" si="136"/>
        <v>0</v>
      </c>
      <c r="BL157" s="6">
        <f t="shared" si="137"/>
        <v>0</v>
      </c>
    </row>
    <row r="158" spans="1:64">
      <c r="A158">
        <f t="shared" si="101"/>
        <v>1</v>
      </c>
      <c r="B158" s="2">
        <v>39678</v>
      </c>
      <c r="C158">
        <v>8</v>
      </c>
      <c r="D158">
        <v>114.13</v>
      </c>
      <c r="E158">
        <v>1</v>
      </c>
      <c r="F158">
        <v>115.27</v>
      </c>
      <c r="G158">
        <v>113.28</v>
      </c>
      <c r="H158">
        <v>114.76</v>
      </c>
      <c r="I158">
        <v>113.28</v>
      </c>
      <c r="J158">
        <v>112.98</v>
      </c>
      <c r="K158">
        <v>113.28</v>
      </c>
      <c r="L158">
        <v>1</v>
      </c>
      <c r="M158">
        <v>114.71</v>
      </c>
      <c r="N158">
        <f t="shared" si="111"/>
        <v>84.999999999999432</v>
      </c>
      <c r="O158">
        <f t="shared" si="112"/>
        <v>63.000000000000966</v>
      </c>
      <c r="P158">
        <f t="shared" si="113"/>
        <v>114.99999999999915</v>
      </c>
      <c r="Q158" s="19">
        <f t="shared" si="146"/>
        <v>-67.000000000000966</v>
      </c>
      <c r="R158" s="12">
        <f t="shared" si="147"/>
        <v>3633.9999999999973</v>
      </c>
      <c r="S158" s="6">
        <f t="shared" si="11"/>
        <v>0</v>
      </c>
      <c r="T158" s="5">
        <f t="shared" si="106"/>
        <v>-67.000000000000966</v>
      </c>
      <c r="U158" s="15">
        <f t="shared" si="148"/>
        <v>4302</v>
      </c>
      <c r="V158" s="12">
        <f t="shared" si="40"/>
        <v>1</v>
      </c>
      <c r="W158" s="6">
        <f t="shared" si="12"/>
        <v>0</v>
      </c>
      <c r="X158" s="5">
        <f t="shared" si="114"/>
        <v>1</v>
      </c>
      <c r="Y158" s="12">
        <f t="shared" si="115"/>
        <v>175</v>
      </c>
      <c r="Z158" s="18">
        <f t="shared" si="151"/>
        <v>-93.000000000000966</v>
      </c>
      <c r="AA158" s="12">
        <f t="shared" si="116"/>
        <v>-93.000000000000966</v>
      </c>
      <c r="AB158" s="12">
        <f t="shared" si="138"/>
        <v>3655.0000000000027</v>
      </c>
      <c r="AC158" s="6">
        <f t="shared" si="150"/>
        <v>0</v>
      </c>
      <c r="AD158" s="5">
        <f t="shared" si="117"/>
        <v>1</v>
      </c>
      <c r="AE158" s="12">
        <f t="shared" si="107"/>
        <v>-93.000000000000966</v>
      </c>
      <c r="AF158" s="12">
        <f t="shared" si="139"/>
        <v>4252.0000000000045</v>
      </c>
      <c r="AG158" s="12">
        <f t="shared" si="118"/>
        <v>1</v>
      </c>
      <c r="AH158" s="6">
        <f t="shared" si="119"/>
        <v>0</v>
      </c>
      <c r="AI158" s="5">
        <v>1</v>
      </c>
      <c r="AJ158" s="12">
        <f t="shared" si="120"/>
        <v>-93.000000000000966</v>
      </c>
      <c r="AK158" s="12">
        <f t="shared" si="121"/>
        <v>0</v>
      </c>
      <c r="AL158" s="12">
        <f t="shared" si="108"/>
        <v>1</v>
      </c>
      <c r="AM158" s="6">
        <f t="shared" si="140"/>
        <v>3035.0000000000023</v>
      </c>
      <c r="AN158" s="5">
        <f t="shared" si="122"/>
        <v>-93.000000000000966</v>
      </c>
      <c r="AO158" s="12">
        <f t="shared" si="141"/>
        <v>3577.0000000000041</v>
      </c>
      <c r="AP158" s="12">
        <f t="shared" si="123"/>
        <v>1</v>
      </c>
      <c r="AQ158" s="6">
        <f t="shared" si="124"/>
        <v>0</v>
      </c>
      <c r="AR158" s="5">
        <v>1</v>
      </c>
      <c r="AS158" s="12">
        <f t="shared" si="109"/>
        <v>-93.000000000000966</v>
      </c>
      <c r="AT158" s="12">
        <f t="shared" si="142"/>
        <v>3743.0000000000032</v>
      </c>
      <c r="AU158" s="12">
        <f t="shared" si="125"/>
        <v>0</v>
      </c>
      <c r="AV158" s="6">
        <f t="shared" si="126"/>
        <v>1</v>
      </c>
      <c r="AW158" s="5">
        <f t="shared" si="110"/>
        <v>-67.000000000000966</v>
      </c>
      <c r="AX158" s="12">
        <f t="shared" si="143"/>
        <v>4104.9999999999991</v>
      </c>
      <c r="AY158" s="12">
        <f t="shared" si="127"/>
        <v>0</v>
      </c>
      <c r="AZ158" s="12">
        <f t="shared" si="128"/>
        <v>1</v>
      </c>
      <c r="BA158" s="5">
        <v>0</v>
      </c>
      <c r="BB158" s="12">
        <f t="shared" si="129"/>
        <v>0</v>
      </c>
      <c r="BC158" s="12">
        <f t="shared" si="130"/>
        <v>0</v>
      </c>
      <c r="BD158" s="6">
        <f t="shared" si="131"/>
        <v>0</v>
      </c>
      <c r="BE158" s="5">
        <f t="shared" si="132"/>
        <v>-67.000000000000966</v>
      </c>
      <c r="BF158" s="12">
        <f t="shared" si="144"/>
        <v>3668.9999999999977</v>
      </c>
      <c r="BG158" s="12">
        <f t="shared" si="133"/>
        <v>1</v>
      </c>
      <c r="BH158" s="6">
        <f t="shared" si="134"/>
        <v>0</v>
      </c>
      <c r="BI158" s="5">
        <f t="shared" si="135"/>
        <v>-93.000000000000966</v>
      </c>
      <c r="BJ158" s="12">
        <f t="shared" si="145"/>
        <v>3427.0000000000036</v>
      </c>
      <c r="BK158" s="12">
        <f t="shared" si="136"/>
        <v>1</v>
      </c>
      <c r="BL158" s="6">
        <f t="shared" si="137"/>
        <v>0</v>
      </c>
    </row>
    <row r="159" spans="1:64">
      <c r="A159">
        <f t="shared" si="101"/>
        <v>1</v>
      </c>
      <c r="B159" s="2">
        <v>39678</v>
      </c>
      <c r="C159">
        <v>13</v>
      </c>
      <c r="D159">
        <v>114.71</v>
      </c>
      <c r="E159">
        <v>0</v>
      </c>
      <c r="F159">
        <v>114.77</v>
      </c>
      <c r="G159">
        <v>114.77</v>
      </c>
      <c r="H159">
        <v>113.58</v>
      </c>
      <c r="I159">
        <v>114.77</v>
      </c>
      <c r="J159">
        <v>115.31</v>
      </c>
      <c r="K159">
        <v>112.96</v>
      </c>
      <c r="L159">
        <v>0</v>
      </c>
      <c r="M159">
        <v>113.1</v>
      </c>
      <c r="N159">
        <f t="shared" si="111"/>
        <v>6.0000000000002274</v>
      </c>
      <c r="O159">
        <f t="shared" si="112"/>
        <v>112.99999999999955</v>
      </c>
      <c r="P159">
        <f t="shared" si="113"/>
        <v>-60.000000000000853</v>
      </c>
      <c r="Q159" s="19">
        <f t="shared" si="146"/>
        <v>-116.99999999999955</v>
      </c>
      <c r="R159" s="12">
        <f t="shared" si="147"/>
        <v>3516.9999999999977</v>
      </c>
      <c r="S159" s="6">
        <f t="shared" si="11"/>
        <v>0</v>
      </c>
      <c r="T159" s="5">
        <f t="shared" si="106"/>
        <v>-116.99999999999955</v>
      </c>
      <c r="U159" s="15">
        <f t="shared" si="148"/>
        <v>4185</v>
      </c>
      <c r="V159" s="12">
        <f t="shared" si="40"/>
        <v>1</v>
      </c>
      <c r="W159" s="6">
        <f t="shared" si="12"/>
        <v>0</v>
      </c>
      <c r="X159" s="5">
        <f t="shared" si="114"/>
        <v>0</v>
      </c>
      <c r="Y159" s="12">
        <f t="shared" si="115"/>
        <v>6.0000000000002274</v>
      </c>
      <c r="Z159" s="18">
        <f t="shared" si="151"/>
        <v>0</v>
      </c>
      <c r="AA159" s="12">
        <f t="shared" si="116"/>
        <v>0</v>
      </c>
      <c r="AB159" s="12">
        <f t="shared" si="138"/>
        <v>3655.0000000000027</v>
      </c>
      <c r="AC159" s="6">
        <f t="shared" si="150"/>
        <v>0</v>
      </c>
      <c r="AD159" s="5">
        <f t="shared" si="117"/>
        <v>1</v>
      </c>
      <c r="AE159" s="12">
        <f t="shared" si="107"/>
        <v>0</v>
      </c>
      <c r="AF159" s="12">
        <f t="shared" si="139"/>
        <v>4252.0000000000045</v>
      </c>
      <c r="AG159" s="12">
        <f t="shared" si="118"/>
        <v>0</v>
      </c>
      <c r="AH159" s="6">
        <f t="shared" si="119"/>
        <v>0</v>
      </c>
      <c r="AI159" s="5">
        <v>1</v>
      </c>
      <c r="AJ159" s="12">
        <f t="shared" si="120"/>
        <v>0</v>
      </c>
      <c r="AK159" s="12">
        <f t="shared" si="121"/>
        <v>0</v>
      </c>
      <c r="AL159" s="12">
        <f t="shared" si="108"/>
        <v>0</v>
      </c>
      <c r="AM159" s="6">
        <f t="shared" si="140"/>
        <v>3035.0000000000023</v>
      </c>
      <c r="AN159" s="5">
        <f t="shared" si="122"/>
        <v>0</v>
      </c>
      <c r="AO159" s="12">
        <f t="shared" si="141"/>
        <v>3577.0000000000041</v>
      </c>
      <c r="AP159" s="12">
        <f t="shared" si="123"/>
        <v>0</v>
      </c>
      <c r="AQ159" s="6">
        <f t="shared" si="124"/>
        <v>0</v>
      </c>
      <c r="AR159" s="5">
        <v>0</v>
      </c>
      <c r="AS159" s="12">
        <f t="shared" si="109"/>
        <v>0</v>
      </c>
      <c r="AT159" s="12">
        <f t="shared" si="142"/>
        <v>3743.0000000000032</v>
      </c>
      <c r="AU159" s="12">
        <f t="shared" si="125"/>
        <v>0</v>
      </c>
      <c r="AV159" s="6">
        <f t="shared" si="126"/>
        <v>0</v>
      </c>
      <c r="AW159" s="5">
        <f t="shared" si="110"/>
        <v>0</v>
      </c>
      <c r="AX159" s="12">
        <f t="shared" si="143"/>
        <v>4104.9999999999991</v>
      </c>
      <c r="AY159" s="12">
        <f t="shared" si="127"/>
        <v>0</v>
      </c>
      <c r="AZ159" s="12">
        <f t="shared" si="128"/>
        <v>0</v>
      </c>
      <c r="BA159" s="5">
        <v>0</v>
      </c>
      <c r="BB159" s="12">
        <f t="shared" si="129"/>
        <v>0</v>
      </c>
      <c r="BC159" s="12">
        <f t="shared" si="130"/>
        <v>0</v>
      </c>
      <c r="BD159" s="6">
        <f t="shared" si="131"/>
        <v>0</v>
      </c>
      <c r="BE159" s="5">
        <f t="shared" si="132"/>
        <v>0</v>
      </c>
      <c r="BF159" s="12">
        <f t="shared" si="144"/>
        <v>3668.9999999999977</v>
      </c>
      <c r="BG159" s="12">
        <f t="shared" si="133"/>
        <v>0</v>
      </c>
      <c r="BH159" s="6">
        <f t="shared" si="134"/>
        <v>0</v>
      </c>
      <c r="BI159" s="5">
        <f t="shared" si="135"/>
        <v>0</v>
      </c>
      <c r="BJ159" s="12">
        <f t="shared" si="145"/>
        <v>3427.0000000000036</v>
      </c>
      <c r="BK159" s="12">
        <f t="shared" si="136"/>
        <v>0</v>
      </c>
      <c r="BL159" s="6">
        <f t="shared" si="137"/>
        <v>0</v>
      </c>
    </row>
    <row r="160" spans="1:64">
      <c r="A160">
        <f t="shared" si="101"/>
        <v>1</v>
      </c>
      <c r="B160" s="2">
        <v>39678</v>
      </c>
      <c r="C160">
        <v>14</v>
      </c>
      <c r="D160">
        <v>113.1</v>
      </c>
      <c r="E160">
        <v>1</v>
      </c>
      <c r="F160">
        <v>113.99</v>
      </c>
      <c r="G160">
        <v>111.68</v>
      </c>
      <c r="H160">
        <v>114.77</v>
      </c>
      <c r="I160">
        <v>111.68</v>
      </c>
      <c r="J160">
        <v>115.27</v>
      </c>
      <c r="K160">
        <v>111.68</v>
      </c>
      <c r="L160">
        <v>1</v>
      </c>
      <c r="M160">
        <v>113.99</v>
      </c>
      <c r="N160">
        <f t="shared" si="111"/>
        <v>141.99999999999875</v>
      </c>
      <c r="O160">
        <f t="shared" si="112"/>
        <v>167.00000000000017</v>
      </c>
      <c r="P160">
        <f t="shared" si="113"/>
        <v>-217.00000000000017</v>
      </c>
      <c r="Q160" s="19">
        <f t="shared" si="146"/>
        <v>-171.00000000000017</v>
      </c>
      <c r="R160" s="12">
        <f t="shared" si="147"/>
        <v>3345.9999999999977</v>
      </c>
      <c r="S160" s="6">
        <f t="shared" si="11"/>
        <v>0</v>
      </c>
      <c r="T160" s="5">
        <f t="shared" si="106"/>
        <v>-171.00000000000017</v>
      </c>
      <c r="U160" s="15">
        <f t="shared" si="148"/>
        <v>4014</v>
      </c>
      <c r="V160" s="12">
        <f t="shared" si="40"/>
        <v>1</v>
      </c>
      <c r="W160" s="6">
        <f t="shared" si="12"/>
        <v>0</v>
      </c>
      <c r="X160" s="5">
        <f t="shared" si="114"/>
        <v>1</v>
      </c>
      <c r="Y160" s="12">
        <f t="shared" si="115"/>
        <v>142.00000000000017</v>
      </c>
      <c r="Z160" s="18">
        <f t="shared" si="151"/>
        <v>-197.00000000000017</v>
      </c>
      <c r="AA160" s="12">
        <f t="shared" si="116"/>
        <v>-197.00000000000017</v>
      </c>
      <c r="AB160" s="12">
        <f t="shared" si="138"/>
        <v>3458.0000000000027</v>
      </c>
      <c r="AC160" s="6">
        <f t="shared" si="150"/>
        <v>0</v>
      </c>
      <c r="AD160" s="5">
        <f t="shared" si="117"/>
        <v>1</v>
      </c>
      <c r="AE160" s="12">
        <f t="shared" si="107"/>
        <v>-197.00000000000017</v>
      </c>
      <c r="AF160" s="12">
        <f t="shared" si="139"/>
        <v>4055.0000000000045</v>
      </c>
      <c r="AG160" s="12">
        <f t="shared" si="118"/>
        <v>1</v>
      </c>
      <c r="AH160" s="6">
        <f t="shared" si="119"/>
        <v>0</v>
      </c>
      <c r="AI160" s="5">
        <v>1</v>
      </c>
      <c r="AJ160" s="12">
        <f t="shared" si="120"/>
        <v>-197.00000000000017</v>
      </c>
      <c r="AK160" s="12">
        <f t="shared" si="121"/>
        <v>0</v>
      </c>
      <c r="AL160" s="12">
        <f t="shared" si="108"/>
        <v>1</v>
      </c>
      <c r="AM160" s="6">
        <f t="shared" si="140"/>
        <v>2838.0000000000023</v>
      </c>
      <c r="AN160" s="5">
        <f t="shared" si="122"/>
        <v>-197.00000000000017</v>
      </c>
      <c r="AO160" s="12">
        <f t="shared" si="141"/>
        <v>3380.0000000000041</v>
      </c>
      <c r="AP160" s="12">
        <f t="shared" si="123"/>
        <v>1</v>
      </c>
      <c r="AQ160" s="6">
        <f t="shared" si="124"/>
        <v>0</v>
      </c>
      <c r="AR160" s="5">
        <v>1</v>
      </c>
      <c r="AS160" s="12">
        <f t="shared" si="109"/>
        <v>-197.00000000000017</v>
      </c>
      <c r="AT160" s="12">
        <f t="shared" si="142"/>
        <v>3546.0000000000032</v>
      </c>
      <c r="AU160" s="12">
        <f t="shared" si="125"/>
        <v>0</v>
      </c>
      <c r="AV160" s="6">
        <f t="shared" si="126"/>
        <v>1</v>
      </c>
      <c r="AW160" s="5">
        <f t="shared" si="110"/>
        <v>-171.00000000000017</v>
      </c>
      <c r="AX160" s="12">
        <f t="shared" si="143"/>
        <v>3933.9999999999991</v>
      </c>
      <c r="AY160" s="12">
        <f t="shared" si="127"/>
        <v>0</v>
      </c>
      <c r="AZ160" s="12">
        <f t="shared" si="128"/>
        <v>1</v>
      </c>
      <c r="BA160" s="5">
        <v>1</v>
      </c>
      <c r="BB160" s="12">
        <f t="shared" si="129"/>
        <v>-171.00000000000017</v>
      </c>
      <c r="BC160" s="12">
        <f t="shared" si="130"/>
        <v>1</v>
      </c>
      <c r="BD160" s="6">
        <f t="shared" si="131"/>
        <v>0</v>
      </c>
      <c r="BE160" s="5">
        <f t="shared" si="132"/>
        <v>-171.00000000000017</v>
      </c>
      <c r="BF160" s="12">
        <f t="shared" si="144"/>
        <v>3497.9999999999977</v>
      </c>
      <c r="BG160" s="12">
        <f t="shared" si="133"/>
        <v>1</v>
      </c>
      <c r="BH160" s="6">
        <f t="shared" si="134"/>
        <v>0</v>
      </c>
      <c r="BI160" s="5">
        <f t="shared" si="135"/>
        <v>-197.00000000000017</v>
      </c>
      <c r="BJ160" s="12">
        <f t="shared" si="145"/>
        <v>3230.0000000000036</v>
      </c>
      <c r="BK160" s="12">
        <f t="shared" si="136"/>
        <v>1</v>
      </c>
      <c r="BL160" s="6">
        <f t="shared" si="137"/>
        <v>0</v>
      </c>
    </row>
    <row r="161" spans="1:66">
      <c r="A161">
        <f t="shared" si="101"/>
        <v>1</v>
      </c>
      <c r="B161" s="2">
        <v>39679</v>
      </c>
      <c r="C161">
        <v>15</v>
      </c>
      <c r="D161">
        <v>113.99</v>
      </c>
      <c r="E161">
        <v>0</v>
      </c>
      <c r="F161">
        <v>116.94</v>
      </c>
      <c r="G161">
        <v>121.96</v>
      </c>
      <c r="H161">
        <v>112.24</v>
      </c>
      <c r="I161">
        <v>121.96</v>
      </c>
      <c r="J161">
        <v>111.76</v>
      </c>
      <c r="K161">
        <v>112.57</v>
      </c>
      <c r="L161">
        <v>0</v>
      </c>
      <c r="M161">
        <v>113.12</v>
      </c>
      <c r="N161">
        <f t="shared" si="111"/>
        <v>796.99999999999989</v>
      </c>
      <c r="O161">
        <f t="shared" si="112"/>
        <v>175</v>
      </c>
      <c r="P161">
        <f t="shared" si="113"/>
        <v>222.99999999999898</v>
      </c>
      <c r="Q161" s="19">
        <f t="shared" si="146"/>
        <v>196</v>
      </c>
      <c r="R161" s="12">
        <f t="shared" si="147"/>
        <v>3541.9999999999977</v>
      </c>
      <c r="S161" s="6">
        <f t="shared" si="11"/>
        <v>1</v>
      </c>
      <c r="T161" s="5">
        <f t="shared" si="106"/>
        <v>196</v>
      </c>
      <c r="U161" s="15">
        <f t="shared" si="148"/>
        <v>4210</v>
      </c>
      <c r="V161" s="12">
        <f t="shared" si="40"/>
        <v>1</v>
      </c>
      <c r="W161" s="6">
        <f t="shared" si="12"/>
        <v>1</v>
      </c>
      <c r="X161" s="5">
        <f t="shared" si="114"/>
        <v>1</v>
      </c>
      <c r="Y161" s="12">
        <f t="shared" si="115"/>
        <v>295.00000000000028</v>
      </c>
      <c r="Z161" s="18">
        <f t="shared" si="151"/>
        <v>156</v>
      </c>
      <c r="AA161" s="12">
        <f t="shared" si="116"/>
        <v>156</v>
      </c>
      <c r="AB161" s="12">
        <f t="shared" si="138"/>
        <v>3614.0000000000027</v>
      </c>
      <c r="AC161" s="6">
        <f t="shared" si="150"/>
        <v>1</v>
      </c>
      <c r="AD161" s="5">
        <f t="shared" si="117"/>
        <v>1</v>
      </c>
      <c r="AE161" s="12">
        <f t="shared" si="107"/>
        <v>156</v>
      </c>
      <c r="AF161" s="12">
        <f t="shared" si="139"/>
        <v>4211.0000000000045</v>
      </c>
      <c r="AG161" s="12">
        <f t="shared" si="118"/>
        <v>1</v>
      </c>
      <c r="AH161" s="6">
        <f t="shared" si="119"/>
        <v>1</v>
      </c>
      <c r="AI161" s="5">
        <v>1</v>
      </c>
      <c r="AJ161" s="12">
        <f t="shared" si="120"/>
        <v>156</v>
      </c>
      <c r="AK161" s="12">
        <f t="shared" si="121"/>
        <v>1</v>
      </c>
      <c r="AL161" s="12">
        <f t="shared" si="108"/>
        <v>1</v>
      </c>
      <c r="AM161" s="6">
        <f t="shared" si="140"/>
        <v>2994.0000000000023</v>
      </c>
      <c r="AN161" s="5">
        <f t="shared" si="122"/>
        <v>156</v>
      </c>
      <c r="AO161" s="12">
        <f t="shared" si="141"/>
        <v>3536.0000000000041</v>
      </c>
      <c r="AP161" s="12">
        <f t="shared" si="123"/>
        <v>1</v>
      </c>
      <c r="AQ161" s="6">
        <f t="shared" si="124"/>
        <v>1</v>
      </c>
      <c r="AR161" s="5">
        <v>0</v>
      </c>
      <c r="AS161" s="12">
        <f t="shared" si="109"/>
        <v>0</v>
      </c>
      <c r="AT161" s="12">
        <f t="shared" si="142"/>
        <v>3546.0000000000032</v>
      </c>
      <c r="AU161" s="12">
        <f t="shared" si="125"/>
        <v>0</v>
      </c>
      <c r="AV161" s="6">
        <f t="shared" si="126"/>
        <v>0</v>
      </c>
      <c r="AW161" s="5">
        <f t="shared" si="110"/>
        <v>0</v>
      </c>
      <c r="AX161" s="12">
        <f t="shared" si="143"/>
        <v>3933.9999999999991</v>
      </c>
      <c r="AY161" s="12">
        <f t="shared" si="127"/>
        <v>0</v>
      </c>
      <c r="AZ161" s="12">
        <f t="shared" si="128"/>
        <v>0</v>
      </c>
      <c r="BA161" s="5">
        <v>1</v>
      </c>
      <c r="BB161" s="12">
        <f t="shared" si="129"/>
        <v>0</v>
      </c>
      <c r="BC161" s="12">
        <f t="shared" si="130"/>
        <v>0</v>
      </c>
      <c r="BD161" s="6">
        <f t="shared" si="131"/>
        <v>0</v>
      </c>
      <c r="BE161" s="5">
        <f t="shared" si="132"/>
        <v>0</v>
      </c>
      <c r="BF161" s="12">
        <f t="shared" si="144"/>
        <v>3497.9999999999977</v>
      </c>
      <c r="BG161" s="12">
        <f t="shared" si="133"/>
        <v>0</v>
      </c>
      <c r="BH161" s="6">
        <f t="shared" si="134"/>
        <v>0</v>
      </c>
      <c r="BI161" s="5">
        <f t="shared" si="135"/>
        <v>0</v>
      </c>
      <c r="BJ161" s="12">
        <f t="shared" si="145"/>
        <v>3230.0000000000036</v>
      </c>
      <c r="BK161" s="12">
        <f t="shared" si="136"/>
        <v>0</v>
      </c>
      <c r="BL161" s="6">
        <f t="shared" si="137"/>
        <v>0</v>
      </c>
    </row>
    <row r="162" spans="1:66">
      <c r="A162">
        <f t="shared" si="101"/>
        <v>1</v>
      </c>
      <c r="B162" s="2">
        <v>39680</v>
      </c>
      <c r="C162">
        <v>15</v>
      </c>
      <c r="D162">
        <v>113.12</v>
      </c>
      <c r="E162">
        <v>1</v>
      </c>
      <c r="F162">
        <v>114.43</v>
      </c>
      <c r="G162">
        <v>112.85</v>
      </c>
      <c r="H162">
        <v>114.98</v>
      </c>
      <c r="I162">
        <v>112.85</v>
      </c>
      <c r="J162">
        <v>116.94</v>
      </c>
      <c r="K162">
        <v>112.85</v>
      </c>
      <c r="L162">
        <v>1</v>
      </c>
      <c r="M162">
        <v>114.25</v>
      </c>
      <c r="N162">
        <f t="shared" si="111"/>
        <v>27.000000000001023</v>
      </c>
      <c r="O162">
        <f t="shared" si="112"/>
        <v>185.99999999999994</v>
      </c>
      <c r="P162">
        <f t="shared" si="113"/>
        <v>-381.99999999999932</v>
      </c>
      <c r="Q162" s="19">
        <f t="shared" si="146"/>
        <v>-189.99999999999994</v>
      </c>
      <c r="R162" s="12">
        <f t="shared" si="147"/>
        <v>3351.9999999999977</v>
      </c>
      <c r="S162" s="6">
        <f t="shared" si="11"/>
        <v>0</v>
      </c>
      <c r="T162" s="5">
        <f t="shared" si="106"/>
        <v>-189.99999999999994</v>
      </c>
      <c r="U162" s="15">
        <f t="shared" si="148"/>
        <v>4020</v>
      </c>
      <c r="V162" s="12">
        <f t="shared" si="40"/>
        <v>1</v>
      </c>
      <c r="W162" s="6">
        <f t="shared" si="12"/>
        <v>0</v>
      </c>
      <c r="X162" s="5">
        <f t="shared" si="114"/>
        <v>0</v>
      </c>
      <c r="Y162" s="12">
        <f t="shared" si="115"/>
        <v>-3.0000000000001137</v>
      </c>
      <c r="Z162" s="18">
        <f t="shared" si="151"/>
        <v>0</v>
      </c>
      <c r="AA162" s="12">
        <f t="shared" si="116"/>
        <v>0</v>
      </c>
      <c r="AB162" s="12">
        <f t="shared" si="138"/>
        <v>3614.0000000000027</v>
      </c>
      <c r="AC162" s="6">
        <f t="shared" si="150"/>
        <v>0</v>
      </c>
      <c r="AD162" s="5">
        <f t="shared" si="117"/>
        <v>1</v>
      </c>
      <c r="AE162" s="12">
        <f t="shared" si="107"/>
        <v>0</v>
      </c>
      <c r="AF162" s="12">
        <f t="shared" si="139"/>
        <v>4211.0000000000045</v>
      </c>
      <c r="AG162" s="12">
        <f t="shared" si="118"/>
        <v>0</v>
      </c>
      <c r="AH162" s="6">
        <f t="shared" si="119"/>
        <v>0</v>
      </c>
      <c r="AI162" s="5">
        <v>1</v>
      </c>
      <c r="AJ162" s="12">
        <f t="shared" si="120"/>
        <v>0</v>
      </c>
      <c r="AK162" s="12">
        <f t="shared" si="121"/>
        <v>0</v>
      </c>
      <c r="AL162" s="12">
        <f t="shared" si="108"/>
        <v>0</v>
      </c>
      <c r="AM162" s="6">
        <f t="shared" si="140"/>
        <v>2994.0000000000023</v>
      </c>
      <c r="AN162" s="5">
        <f t="shared" si="122"/>
        <v>0</v>
      </c>
      <c r="AO162" s="12">
        <f t="shared" si="141"/>
        <v>3536.0000000000041</v>
      </c>
      <c r="AP162" s="12">
        <f t="shared" si="123"/>
        <v>0</v>
      </c>
      <c r="AQ162" s="6">
        <f t="shared" si="124"/>
        <v>0</v>
      </c>
      <c r="AR162" s="5">
        <v>1</v>
      </c>
      <c r="AS162" s="12">
        <f t="shared" si="109"/>
        <v>0</v>
      </c>
      <c r="AT162" s="12">
        <f t="shared" si="142"/>
        <v>3546.0000000000032</v>
      </c>
      <c r="AU162" s="12">
        <f t="shared" si="125"/>
        <v>0</v>
      </c>
      <c r="AV162" s="6">
        <f t="shared" si="126"/>
        <v>0</v>
      </c>
      <c r="AW162" s="5">
        <f t="shared" si="110"/>
        <v>-189.99999999999994</v>
      </c>
      <c r="AX162" s="12">
        <f t="shared" si="143"/>
        <v>3743.9999999999991</v>
      </c>
      <c r="AY162" s="12">
        <f t="shared" si="127"/>
        <v>0</v>
      </c>
      <c r="AZ162" s="12">
        <f t="shared" si="128"/>
        <v>1</v>
      </c>
      <c r="BA162" s="5">
        <v>1</v>
      </c>
      <c r="BB162" s="12">
        <f t="shared" si="129"/>
        <v>-189.99999999999994</v>
      </c>
      <c r="BC162" s="12">
        <f t="shared" si="130"/>
        <v>1</v>
      </c>
      <c r="BD162" s="6">
        <f t="shared" si="131"/>
        <v>0</v>
      </c>
      <c r="BE162" s="5">
        <f t="shared" si="132"/>
        <v>-189.99999999999994</v>
      </c>
      <c r="BF162" s="12">
        <f t="shared" si="144"/>
        <v>3307.9999999999977</v>
      </c>
      <c r="BG162" s="12">
        <f t="shared" si="133"/>
        <v>1</v>
      </c>
      <c r="BH162" s="6">
        <f t="shared" si="134"/>
        <v>0</v>
      </c>
      <c r="BI162" s="5">
        <f t="shared" si="135"/>
        <v>0</v>
      </c>
      <c r="BJ162" s="12">
        <f t="shared" si="145"/>
        <v>3230.0000000000036</v>
      </c>
      <c r="BK162" s="12">
        <f t="shared" si="136"/>
        <v>0</v>
      </c>
      <c r="BL162" s="6">
        <f t="shared" si="137"/>
        <v>0</v>
      </c>
    </row>
    <row r="163" spans="1:66">
      <c r="A163">
        <f t="shared" si="101"/>
        <v>1</v>
      </c>
      <c r="B163" s="2">
        <v>39680</v>
      </c>
      <c r="C163">
        <v>17</v>
      </c>
      <c r="D163">
        <v>114.25</v>
      </c>
      <c r="E163">
        <v>0</v>
      </c>
      <c r="F163">
        <v>121.96</v>
      </c>
      <c r="G163">
        <v>121.96</v>
      </c>
      <c r="H163">
        <v>113.24</v>
      </c>
      <c r="I163">
        <v>121.96</v>
      </c>
      <c r="J163">
        <v>116.85</v>
      </c>
      <c r="K163">
        <v>114.28</v>
      </c>
      <c r="L163">
        <v>1</v>
      </c>
      <c r="M163">
        <v>117.9</v>
      </c>
      <c r="N163">
        <f t="shared" si="111"/>
        <v>770.99999999999932</v>
      </c>
      <c r="O163">
        <f t="shared" si="112"/>
        <v>101.00000000000051</v>
      </c>
      <c r="P163">
        <f t="shared" si="113"/>
        <v>-259.99999999999943</v>
      </c>
      <c r="Q163" s="19">
        <f t="shared" si="146"/>
        <v>196</v>
      </c>
      <c r="R163" s="12">
        <f t="shared" si="147"/>
        <v>3547.9999999999977</v>
      </c>
      <c r="S163" s="6">
        <f t="shared" si="11"/>
        <v>1</v>
      </c>
      <c r="T163" s="5">
        <f t="shared" si="106"/>
        <v>196</v>
      </c>
      <c r="U163" s="15">
        <f t="shared" si="148"/>
        <v>4216</v>
      </c>
      <c r="V163" s="12">
        <f t="shared" si="40"/>
        <v>1</v>
      </c>
      <c r="W163" s="6">
        <f t="shared" si="12"/>
        <v>1</v>
      </c>
      <c r="X163" s="5">
        <f t="shared" si="114"/>
        <v>1</v>
      </c>
      <c r="Y163" s="12">
        <f t="shared" si="115"/>
        <v>770.99999999999932</v>
      </c>
      <c r="Z163" s="18">
        <f t="shared" si="151"/>
        <v>156</v>
      </c>
      <c r="AA163" s="12">
        <f t="shared" si="116"/>
        <v>156</v>
      </c>
      <c r="AB163" s="12">
        <f t="shared" si="138"/>
        <v>3770.0000000000027</v>
      </c>
      <c r="AC163" s="6">
        <f t="shared" si="150"/>
        <v>1</v>
      </c>
      <c r="AD163" s="5">
        <f t="shared" si="117"/>
        <v>1</v>
      </c>
      <c r="AE163" s="12">
        <f t="shared" si="107"/>
        <v>156</v>
      </c>
      <c r="AF163" s="12">
        <f t="shared" si="139"/>
        <v>4367.0000000000045</v>
      </c>
      <c r="AG163" s="12">
        <f t="shared" si="118"/>
        <v>1</v>
      </c>
      <c r="AH163" s="6">
        <f t="shared" si="119"/>
        <v>1</v>
      </c>
      <c r="AI163" s="5">
        <v>0</v>
      </c>
      <c r="AJ163" s="12">
        <f t="shared" si="120"/>
        <v>0</v>
      </c>
      <c r="AK163" s="12">
        <f t="shared" si="121"/>
        <v>0</v>
      </c>
      <c r="AL163" s="12">
        <f t="shared" si="108"/>
        <v>0</v>
      </c>
      <c r="AM163" s="6">
        <f t="shared" si="140"/>
        <v>2994.0000000000023</v>
      </c>
      <c r="AN163" s="5">
        <f t="shared" si="122"/>
        <v>0</v>
      </c>
      <c r="AO163" s="12">
        <f t="shared" si="141"/>
        <v>3536.0000000000041</v>
      </c>
      <c r="AP163" s="12">
        <f t="shared" si="123"/>
        <v>0</v>
      </c>
      <c r="AQ163" s="6">
        <f t="shared" si="124"/>
        <v>0</v>
      </c>
      <c r="AR163" s="5">
        <v>0</v>
      </c>
      <c r="AS163" s="12">
        <f t="shared" si="109"/>
        <v>0</v>
      </c>
      <c r="AT163" s="12">
        <f t="shared" si="142"/>
        <v>3546.0000000000032</v>
      </c>
      <c r="AU163" s="12">
        <f t="shared" si="125"/>
        <v>0</v>
      </c>
      <c r="AV163" s="6">
        <f t="shared" si="126"/>
        <v>0</v>
      </c>
      <c r="AW163" s="5">
        <f t="shared" si="110"/>
        <v>0</v>
      </c>
      <c r="AX163" s="12">
        <f t="shared" si="143"/>
        <v>3743.9999999999991</v>
      </c>
      <c r="AY163" s="12">
        <f t="shared" si="127"/>
        <v>0</v>
      </c>
      <c r="AZ163" s="12">
        <f t="shared" si="128"/>
        <v>0</v>
      </c>
      <c r="BA163" s="5">
        <v>0</v>
      </c>
      <c r="BB163" s="12">
        <f t="shared" si="129"/>
        <v>0</v>
      </c>
      <c r="BC163" s="12">
        <f t="shared" si="130"/>
        <v>0</v>
      </c>
      <c r="BD163" s="6">
        <f t="shared" si="131"/>
        <v>0</v>
      </c>
      <c r="BE163" s="5">
        <f t="shared" si="132"/>
        <v>0</v>
      </c>
      <c r="BF163" s="12">
        <f t="shared" si="144"/>
        <v>3307.9999999999977</v>
      </c>
      <c r="BG163" s="12">
        <f t="shared" si="133"/>
        <v>0</v>
      </c>
      <c r="BH163" s="6">
        <f t="shared" si="134"/>
        <v>0</v>
      </c>
      <c r="BI163" s="5">
        <f t="shared" si="135"/>
        <v>0</v>
      </c>
      <c r="BJ163" s="12">
        <f t="shared" si="145"/>
        <v>3230.0000000000036</v>
      </c>
      <c r="BK163" s="12">
        <f t="shared" si="136"/>
        <v>0</v>
      </c>
      <c r="BL163" s="6">
        <f t="shared" si="137"/>
        <v>0</v>
      </c>
    </row>
    <row r="164" spans="1:66">
      <c r="A164">
        <f t="shared" si="101"/>
        <v>1</v>
      </c>
      <c r="B164" s="2">
        <v>39682</v>
      </c>
      <c r="C164">
        <v>14</v>
      </c>
      <c r="D164">
        <v>117.9</v>
      </c>
      <c r="E164">
        <v>1</v>
      </c>
      <c r="F164">
        <v>118.72</v>
      </c>
      <c r="G164">
        <v>105.52</v>
      </c>
      <c r="H164">
        <v>119.17</v>
      </c>
      <c r="I164">
        <v>105.52</v>
      </c>
      <c r="J164">
        <v>121.11</v>
      </c>
      <c r="K164">
        <v>112.46</v>
      </c>
      <c r="L164">
        <v>0</v>
      </c>
      <c r="M164">
        <v>115.96</v>
      </c>
      <c r="N164">
        <f t="shared" si="111"/>
        <v>1238.0000000000009</v>
      </c>
      <c r="O164">
        <f t="shared" si="112"/>
        <v>126.9999999999996</v>
      </c>
      <c r="P164">
        <f t="shared" si="113"/>
        <v>-320.99999999999937</v>
      </c>
      <c r="Q164" s="19">
        <f t="shared" si="146"/>
        <v>196</v>
      </c>
      <c r="R164" s="12">
        <f t="shared" si="147"/>
        <v>3743.9999999999977</v>
      </c>
      <c r="S164" s="6">
        <f t="shared" si="11"/>
        <v>1</v>
      </c>
      <c r="T164" s="5">
        <f t="shared" si="106"/>
        <v>196</v>
      </c>
      <c r="U164" s="15">
        <f t="shared" si="148"/>
        <v>4412</v>
      </c>
      <c r="V164" s="12">
        <f t="shared" si="40"/>
        <v>1</v>
      </c>
      <c r="W164" s="6">
        <f t="shared" si="12"/>
        <v>1</v>
      </c>
      <c r="X164" s="5">
        <f t="shared" si="114"/>
        <v>1</v>
      </c>
      <c r="Y164" s="12">
        <f t="shared" si="115"/>
        <v>97.999999999998977</v>
      </c>
      <c r="Z164" s="18">
        <f t="shared" si="151"/>
        <v>156</v>
      </c>
      <c r="AA164" s="12">
        <f t="shared" si="116"/>
        <v>156</v>
      </c>
      <c r="AB164" s="12">
        <f t="shared" si="138"/>
        <v>3926.0000000000027</v>
      </c>
      <c r="AC164" s="6">
        <f t="shared" si="150"/>
        <v>1</v>
      </c>
      <c r="AD164" s="5">
        <f t="shared" si="117"/>
        <v>1</v>
      </c>
      <c r="AE164" s="12">
        <f t="shared" si="107"/>
        <v>156</v>
      </c>
      <c r="AF164" s="12">
        <f t="shared" si="139"/>
        <v>4523.0000000000045</v>
      </c>
      <c r="AG164" s="12">
        <f t="shared" si="118"/>
        <v>1</v>
      </c>
      <c r="AH164" s="6">
        <f t="shared" si="119"/>
        <v>1</v>
      </c>
      <c r="AI164" s="5">
        <v>1</v>
      </c>
      <c r="AJ164" s="12">
        <f t="shared" si="120"/>
        <v>156</v>
      </c>
      <c r="AK164" s="12">
        <f t="shared" si="121"/>
        <v>1</v>
      </c>
      <c r="AL164" s="12">
        <f t="shared" si="108"/>
        <v>1</v>
      </c>
      <c r="AM164" s="6">
        <f t="shared" si="140"/>
        <v>3150.0000000000023</v>
      </c>
      <c r="AN164" s="5">
        <f t="shared" si="122"/>
        <v>156</v>
      </c>
      <c r="AO164" s="12">
        <f t="shared" si="141"/>
        <v>3692.0000000000041</v>
      </c>
      <c r="AP164" s="12">
        <f t="shared" si="123"/>
        <v>1</v>
      </c>
      <c r="AQ164" s="6">
        <f t="shared" si="124"/>
        <v>1</v>
      </c>
      <c r="AR164" s="5">
        <v>0</v>
      </c>
      <c r="AS164" s="12">
        <f t="shared" si="109"/>
        <v>0</v>
      </c>
      <c r="AT164" s="12">
        <f t="shared" si="142"/>
        <v>3546.0000000000032</v>
      </c>
      <c r="AU164" s="12">
        <f t="shared" si="125"/>
        <v>0</v>
      </c>
      <c r="AV164" s="6">
        <f t="shared" si="126"/>
        <v>0</v>
      </c>
      <c r="AW164" s="5">
        <f t="shared" si="110"/>
        <v>0</v>
      </c>
      <c r="AX164" s="12">
        <f t="shared" si="143"/>
        <v>3743.9999999999991</v>
      </c>
      <c r="AY164" s="12">
        <f t="shared" si="127"/>
        <v>0</v>
      </c>
      <c r="AZ164" s="12">
        <f t="shared" si="128"/>
        <v>0</v>
      </c>
      <c r="BA164" s="5">
        <v>1</v>
      </c>
      <c r="BB164" s="12">
        <f t="shared" si="129"/>
        <v>0</v>
      </c>
      <c r="BC164" s="12">
        <f t="shared" si="130"/>
        <v>0</v>
      </c>
      <c r="BD164" s="6">
        <f t="shared" si="131"/>
        <v>0</v>
      </c>
      <c r="BE164" s="5">
        <f t="shared" si="132"/>
        <v>0</v>
      </c>
      <c r="BF164" s="12">
        <f t="shared" si="144"/>
        <v>3307.9999999999977</v>
      </c>
      <c r="BG164" s="12">
        <f t="shared" si="133"/>
        <v>0</v>
      </c>
      <c r="BH164" s="6">
        <f t="shared" si="134"/>
        <v>0</v>
      </c>
      <c r="BI164" s="5">
        <f t="shared" si="135"/>
        <v>0</v>
      </c>
      <c r="BJ164" s="12">
        <f t="shared" si="145"/>
        <v>3230.0000000000036</v>
      </c>
      <c r="BK164" s="12">
        <f t="shared" si="136"/>
        <v>0</v>
      </c>
      <c r="BL164" s="6">
        <f t="shared" si="137"/>
        <v>0</v>
      </c>
    </row>
    <row r="165" spans="1:66">
      <c r="A165">
        <f t="shared" si="101"/>
        <v>1</v>
      </c>
      <c r="B165" s="2">
        <v>39686</v>
      </c>
      <c r="C165">
        <v>12</v>
      </c>
      <c r="D165">
        <v>115.96</v>
      </c>
      <c r="E165">
        <v>0</v>
      </c>
      <c r="F165">
        <v>117.84</v>
      </c>
      <c r="G165">
        <v>120.36</v>
      </c>
      <c r="H165">
        <v>113.63</v>
      </c>
      <c r="I165">
        <v>120.36</v>
      </c>
      <c r="J165">
        <v>112.46</v>
      </c>
      <c r="K165">
        <v>114.98</v>
      </c>
      <c r="L165">
        <v>0</v>
      </c>
      <c r="M165">
        <v>115.68</v>
      </c>
      <c r="N165">
        <f t="shared" si="111"/>
        <v>440.00000000000057</v>
      </c>
      <c r="O165">
        <f t="shared" si="112"/>
        <v>232.99999999999983</v>
      </c>
      <c r="P165">
        <f t="shared" si="113"/>
        <v>350</v>
      </c>
      <c r="Q165" s="19">
        <f t="shared" si="146"/>
        <v>196</v>
      </c>
      <c r="R165" s="12">
        <f t="shared" si="147"/>
        <v>3939.9999999999977</v>
      </c>
      <c r="S165" s="6">
        <f t="shared" si="11"/>
        <v>1</v>
      </c>
      <c r="T165" s="5">
        <f t="shared" si="106"/>
        <v>196</v>
      </c>
      <c r="U165" s="15">
        <f t="shared" si="148"/>
        <v>4608</v>
      </c>
      <c r="V165" s="12">
        <f t="shared" si="40"/>
        <v>1</v>
      </c>
      <c r="W165" s="6">
        <f t="shared" si="12"/>
        <v>1</v>
      </c>
      <c r="X165" s="5">
        <f t="shared" si="114"/>
        <v>1</v>
      </c>
      <c r="Y165" s="12">
        <f t="shared" si="115"/>
        <v>188.00000000000097</v>
      </c>
      <c r="Z165" s="18">
        <f t="shared" si="151"/>
        <v>156</v>
      </c>
      <c r="AA165" s="12">
        <f t="shared" si="116"/>
        <v>156</v>
      </c>
      <c r="AB165" s="12">
        <f t="shared" si="138"/>
        <v>4082.0000000000027</v>
      </c>
      <c r="AC165" s="6">
        <f t="shared" si="150"/>
        <v>1</v>
      </c>
      <c r="AD165" s="5">
        <f t="shared" si="117"/>
        <v>1</v>
      </c>
      <c r="AE165" s="12">
        <f t="shared" si="107"/>
        <v>156</v>
      </c>
      <c r="AF165" s="12">
        <f t="shared" si="139"/>
        <v>4679.0000000000045</v>
      </c>
      <c r="AG165" s="12">
        <f t="shared" si="118"/>
        <v>1</v>
      </c>
      <c r="AH165" s="6">
        <f t="shared" si="119"/>
        <v>1</v>
      </c>
      <c r="AI165" s="5">
        <v>1</v>
      </c>
      <c r="AJ165" s="12">
        <f t="shared" si="120"/>
        <v>156</v>
      </c>
      <c r="AK165" s="12">
        <f t="shared" si="121"/>
        <v>1</v>
      </c>
      <c r="AL165" s="12">
        <f t="shared" si="108"/>
        <v>1</v>
      </c>
      <c r="AM165" s="6">
        <f t="shared" si="140"/>
        <v>3306.0000000000023</v>
      </c>
      <c r="AN165" s="5">
        <f t="shared" si="122"/>
        <v>156</v>
      </c>
      <c r="AO165" s="12">
        <f t="shared" si="141"/>
        <v>3848.0000000000041</v>
      </c>
      <c r="AP165" s="12">
        <f t="shared" si="123"/>
        <v>1</v>
      </c>
      <c r="AQ165" s="6">
        <f t="shared" si="124"/>
        <v>1</v>
      </c>
      <c r="AR165" s="5">
        <v>0</v>
      </c>
      <c r="AS165" s="12">
        <f t="shared" si="109"/>
        <v>0</v>
      </c>
      <c r="AT165" s="12">
        <f t="shared" si="142"/>
        <v>3546.0000000000032</v>
      </c>
      <c r="AU165" s="12">
        <f t="shared" si="125"/>
        <v>0</v>
      </c>
      <c r="AV165" s="6">
        <f t="shared" si="126"/>
        <v>0</v>
      </c>
      <c r="AW165" s="5">
        <f t="shared" si="110"/>
        <v>0</v>
      </c>
      <c r="AX165" s="12">
        <f t="shared" si="143"/>
        <v>3743.9999999999991</v>
      </c>
      <c r="AY165" s="12">
        <f t="shared" si="127"/>
        <v>0</v>
      </c>
      <c r="AZ165" s="12">
        <f t="shared" si="128"/>
        <v>0</v>
      </c>
      <c r="BA165" s="5">
        <v>1</v>
      </c>
      <c r="BB165" s="12">
        <f t="shared" si="129"/>
        <v>0</v>
      </c>
      <c r="BC165" s="12">
        <f t="shared" si="130"/>
        <v>0</v>
      </c>
      <c r="BD165" s="6">
        <f t="shared" si="131"/>
        <v>0</v>
      </c>
      <c r="BE165" s="5">
        <f t="shared" si="132"/>
        <v>0</v>
      </c>
      <c r="BF165" s="12">
        <f t="shared" si="144"/>
        <v>3307.9999999999977</v>
      </c>
      <c r="BG165" s="12">
        <f t="shared" si="133"/>
        <v>0</v>
      </c>
      <c r="BH165" s="6">
        <f t="shared" si="134"/>
        <v>0</v>
      </c>
      <c r="BI165" s="5">
        <f t="shared" si="135"/>
        <v>0</v>
      </c>
      <c r="BJ165" s="12">
        <f t="shared" si="145"/>
        <v>3230.0000000000036</v>
      </c>
      <c r="BK165" s="12">
        <f t="shared" si="136"/>
        <v>0</v>
      </c>
      <c r="BL165" s="6">
        <f t="shared" si="137"/>
        <v>0</v>
      </c>
    </row>
    <row r="166" spans="1:66">
      <c r="A166">
        <f t="shared" si="101"/>
        <v>1</v>
      </c>
      <c r="B166" s="2">
        <v>39686</v>
      </c>
      <c r="C166">
        <v>16</v>
      </c>
      <c r="D166">
        <v>115.68</v>
      </c>
      <c r="E166">
        <v>1</v>
      </c>
      <c r="F166">
        <v>116.86</v>
      </c>
      <c r="G166">
        <v>115.41</v>
      </c>
      <c r="H166">
        <v>116.3</v>
      </c>
      <c r="I166">
        <v>115.41</v>
      </c>
      <c r="J166">
        <v>113.14</v>
      </c>
      <c r="K166">
        <v>115.41</v>
      </c>
      <c r="L166">
        <v>1</v>
      </c>
      <c r="M166">
        <v>116.68</v>
      </c>
      <c r="N166">
        <f t="shared" si="111"/>
        <v>27.000000000001023</v>
      </c>
      <c r="O166">
        <f t="shared" si="112"/>
        <v>61.999999999999034</v>
      </c>
      <c r="P166">
        <f t="shared" si="113"/>
        <v>254.00000000000063</v>
      </c>
      <c r="Q166" s="19">
        <f t="shared" si="146"/>
        <v>-65.999999999999034</v>
      </c>
      <c r="R166" s="12">
        <f t="shared" si="147"/>
        <v>3873.9999999999986</v>
      </c>
      <c r="S166" s="6">
        <f t="shared" si="11"/>
        <v>0</v>
      </c>
      <c r="T166" s="5">
        <f t="shared" si="106"/>
        <v>-65.999999999999034</v>
      </c>
      <c r="U166" s="15">
        <f t="shared" si="148"/>
        <v>4542.0000000000009</v>
      </c>
      <c r="V166" s="12">
        <f t="shared" si="40"/>
        <v>1</v>
      </c>
      <c r="W166" s="6">
        <f t="shared" si="12"/>
        <v>0</v>
      </c>
      <c r="X166" s="5">
        <f t="shared" si="114"/>
        <v>0</v>
      </c>
      <c r="Y166" s="12">
        <f t="shared" si="115"/>
        <v>123.0000000000004</v>
      </c>
      <c r="Z166" s="18">
        <f t="shared" si="151"/>
        <v>0</v>
      </c>
      <c r="AA166" s="12">
        <f t="shared" si="116"/>
        <v>0</v>
      </c>
      <c r="AB166" s="12">
        <f t="shared" si="138"/>
        <v>4082.0000000000027</v>
      </c>
      <c r="AC166" s="6">
        <f t="shared" si="150"/>
        <v>0</v>
      </c>
      <c r="AD166" s="5">
        <f t="shared" si="117"/>
        <v>1</v>
      </c>
      <c r="AE166" s="12">
        <f t="shared" si="107"/>
        <v>0</v>
      </c>
      <c r="AF166" s="12">
        <f t="shared" si="139"/>
        <v>4679.0000000000045</v>
      </c>
      <c r="AG166" s="12">
        <f t="shared" si="118"/>
        <v>0</v>
      </c>
      <c r="AH166" s="6">
        <f t="shared" si="119"/>
        <v>0</v>
      </c>
      <c r="AI166" s="5">
        <v>0</v>
      </c>
      <c r="AJ166" s="12">
        <f t="shared" si="120"/>
        <v>0</v>
      </c>
      <c r="AK166" s="12">
        <f t="shared" si="121"/>
        <v>0</v>
      </c>
      <c r="AL166" s="12">
        <f t="shared" si="108"/>
        <v>0</v>
      </c>
      <c r="AM166" s="6">
        <f t="shared" si="140"/>
        <v>3306.0000000000023</v>
      </c>
      <c r="AN166" s="5">
        <f t="shared" si="122"/>
        <v>0</v>
      </c>
      <c r="AO166" s="12">
        <f t="shared" si="141"/>
        <v>3848.0000000000041</v>
      </c>
      <c r="AP166" s="12">
        <f t="shared" si="123"/>
        <v>0</v>
      </c>
      <c r="AQ166" s="6">
        <f t="shared" si="124"/>
        <v>0</v>
      </c>
      <c r="AR166" s="5">
        <v>1</v>
      </c>
      <c r="AS166" s="12">
        <f t="shared" si="109"/>
        <v>0</v>
      </c>
      <c r="AT166" s="12">
        <f t="shared" si="142"/>
        <v>3546.0000000000032</v>
      </c>
      <c r="AU166" s="12">
        <f t="shared" si="125"/>
        <v>0</v>
      </c>
      <c r="AV166" s="6">
        <f t="shared" si="126"/>
        <v>0</v>
      </c>
      <c r="AW166" s="5">
        <f t="shared" si="110"/>
        <v>-65.999999999999034</v>
      </c>
      <c r="AX166" s="12">
        <f t="shared" si="143"/>
        <v>3678</v>
      </c>
      <c r="AY166" s="12">
        <f t="shared" si="127"/>
        <v>0</v>
      </c>
      <c r="AZ166" s="12">
        <f t="shared" si="128"/>
        <v>1</v>
      </c>
      <c r="BA166" s="5">
        <v>0</v>
      </c>
      <c r="BB166" s="12">
        <f t="shared" si="129"/>
        <v>0</v>
      </c>
      <c r="BC166" s="12">
        <f t="shared" si="130"/>
        <v>0</v>
      </c>
      <c r="BD166" s="6">
        <f t="shared" si="131"/>
        <v>0</v>
      </c>
      <c r="BE166" s="5">
        <f t="shared" si="132"/>
        <v>-65.999999999999034</v>
      </c>
      <c r="BF166" s="12">
        <f t="shared" si="144"/>
        <v>3241.9999999999986</v>
      </c>
      <c r="BG166" s="12">
        <f t="shared" si="133"/>
        <v>1</v>
      </c>
      <c r="BH166" s="6">
        <f t="shared" si="134"/>
        <v>0</v>
      </c>
      <c r="BI166" s="5">
        <f t="shared" si="135"/>
        <v>0</v>
      </c>
      <c r="BJ166" s="12">
        <f t="shared" si="145"/>
        <v>3230.0000000000036</v>
      </c>
      <c r="BK166" s="12">
        <f t="shared" si="136"/>
        <v>0</v>
      </c>
      <c r="BL166" s="6">
        <f t="shared" si="137"/>
        <v>0</v>
      </c>
    </row>
    <row r="167" spans="1:66" s="20" customFormat="1">
      <c r="A167" s="20">
        <f t="shared" si="101"/>
        <v>1</v>
      </c>
      <c r="B167" s="21">
        <v>39686</v>
      </c>
      <c r="C167" s="20">
        <v>17</v>
      </c>
      <c r="D167" s="20">
        <v>116.68</v>
      </c>
      <c r="E167" s="20">
        <v>0</v>
      </c>
      <c r="F167" s="20">
        <v>116.86</v>
      </c>
      <c r="G167" s="20">
        <v>120.36</v>
      </c>
      <c r="H167" s="20">
        <v>115.41</v>
      </c>
      <c r="I167" s="20">
        <v>120.36</v>
      </c>
      <c r="J167" s="20">
        <v>113.33</v>
      </c>
      <c r="K167" s="20">
        <v>115.45</v>
      </c>
      <c r="L167" s="20">
        <v>0</v>
      </c>
      <c r="M167" s="20">
        <v>115.45</v>
      </c>
      <c r="N167" s="20">
        <f t="shared" si="111"/>
        <v>367.99999999999926</v>
      </c>
      <c r="O167" s="20">
        <f t="shared" si="112"/>
        <v>127.00000000000102</v>
      </c>
      <c r="P167" s="20">
        <f t="shared" si="113"/>
        <v>335.00000000000085</v>
      </c>
      <c r="Q167" s="19">
        <f t="shared" si="146"/>
        <v>196</v>
      </c>
      <c r="R167" s="23">
        <f t="shared" si="147"/>
        <v>4069.9999999999986</v>
      </c>
      <c r="S167" s="24">
        <f t="shared" si="11"/>
        <v>1</v>
      </c>
      <c r="T167" s="22">
        <f t="shared" si="106"/>
        <v>196</v>
      </c>
      <c r="U167" s="25">
        <f t="shared" si="148"/>
        <v>4738.0000000000009</v>
      </c>
      <c r="V167" s="23">
        <f t="shared" si="40"/>
        <v>1</v>
      </c>
      <c r="W167" s="24">
        <f t="shared" si="12"/>
        <v>1</v>
      </c>
      <c r="X167" s="5">
        <v>0</v>
      </c>
      <c r="Y167" s="12">
        <f t="shared" si="115"/>
        <v>17.999999999999261</v>
      </c>
      <c r="Z167" s="18">
        <f t="shared" si="151"/>
        <v>156</v>
      </c>
      <c r="AA167" s="23">
        <f t="shared" si="116"/>
        <v>0</v>
      </c>
      <c r="AB167" s="23">
        <f t="shared" si="138"/>
        <v>4082.0000000000027</v>
      </c>
      <c r="AC167" s="24">
        <f t="shared" si="150"/>
        <v>0</v>
      </c>
      <c r="AD167" s="22">
        <f t="shared" si="117"/>
        <v>1</v>
      </c>
      <c r="AE167" s="23">
        <f t="shared" si="107"/>
        <v>0</v>
      </c>
      <c r="AF167" s="23">
        <f t="shared" si="139"/>
        <v>4679.0000000000045</v>
      </c>
      <c r="AG167" s="23">
        <f t="shared" si="118"/>
        <v>0</v>
      </c>
      <c r="AH167" s="24">
        <f t="shared" si="119"/>
        <v>0</v>
      </c>
      <c r="AI167" s="22">
        <v>1</v>
      </c>
      <c r="AJ167" s="23">
        <f t="shared" si="120"/>
        <v>0</v>
      </c>
      <c r="AK167" s="23">
        <f t="shared" si="121"/>
        <v>0</v>
      </c>
      <c r="AL167" s="23">
        <f t="shared" si="108"/>
        <v>0</v>
      </c>
      <c r="AM167" s="24">
        <f t="shared" si="140"/>
        <v>3306.0000000000023</v>
      </c>
      <c r="AN167" s="22">
        <f t="shared" si="122"/>
        <v>0</v>
      </c>
      <c r="AO167" s="23">
        <f t="shared" si="141"/>
        <v>3848.0000000000041</v>
      </c>
      <c r="AP167" s="23">
        <f t="shared" si="123"/>
        <v>0</v>
      </c>
      <c r="AQ167" s="24">
        <f t="shared" si="124"/>
        <v>0</v>
      </c>
      <c r="AR167" s="22">
        <v>0</v>
      </c>
      <c r="AS167" s="23">
        <f t="shared" si="109"/>
        <v>0</v>
      </c>
      <c r="AT167" s="23">
        <f t="shared" si="142"/>
        <v>3546.0000000000032</v>
      </c>
      <c r="AU167" s="23">
        <f t="shared" si="125"/>
        <v>0</v>
      </c>
      <c r="AV167" s="24">
        <f t="shared" si="126"/>
        <v>0</v>
      </c>
      <c r="AW167" s="22">
        <f t="shared" si="110"/>
        <v>0</v>
      </c>
      <c r="AX167" s="23">
        <f t="shared" si="143"/>
        <v>3678</v>
      </c>
      <c r="AY167" s="23">
        <f t="shared" si="127"/>
        <v>0</v>
      </c>
      <c r="AZ167" s="23">
        <f t="shared" si="128"/>
        <v>0</v>
      </c>
      <c r="BA167" s="22">
        <v>1</v>
      </c>
      <c r="BB167" s="23">
        <f t="shared" si="129"/>
        <v>0</v>
      </c>
      <c r="BC167" s="23">
        <f t="shared" si="130"/>
        <v>0</v>
      </c>
      <c r="BD167" s="24">
        <f t="shared" si="131"/>
        <v>0</v>
      </c>
      <c r="BE167" s="5">
        <f t="shared" si="132"/>
        <v>0</v>
      </c>
      <c r="BF167" s="12">
        <f t="shared" si="144"/>
        <v>3241.9999999999986</v>
      </c>
      <c r="BG167" s="12">
        <f t="shared" si="133"/>
        <v>0</v>
      </c>
      <c r="BH167" s="6">
        <f t="shared" si="134"/>
        <v>0</v>
      </c>
      <c r="BI167" s="5">
        <f t="shared" si="135"/>
        <v>0</v>
      </c>
      <c r="BJ167" s="12">
        <f t="shared" si="145"/>
        <v>3230.0000000000036</v>
      </c>
      <c r="BK167" s="12">
        <f t="shared" si="136"/>
        <v>0</v>
      </c>
      <c r="BL167" s="6">
        <f t="shared" si="137"/>
        <v>0</v>
      </c>
      <c r="BM167"/>
      <c r="BN167"/>
    </row>
    <row r="168" spans="1:66">
      <c r="A168">
        <f t="shared" si="101"/>
        <v>1</v>
      </c>
      <c r="B168" s="2">
        <v>39686</v>
      </c>
      <c r="C168">
        <v>22</v>
      </c>
      <c r="D168">
        <v>115.45</v>
      </c>
      <c r="E168">
        <v>1</v>
      </c>
      <c r="F168">
        <v>116.66</v>
      </c>
      <c r="G168">
        <v>115.45</v>
      </c>
      <c r="H168">
        <v>115.45</v>
      </c>
      <c r="I168">
        <v>115.45</v>
      </c>
      <c r="J168">
        <v>114.16</v>
      </c>
      <c r="K168">
        <v>115.45</v>
      </c>
      <c r="L168">
        <v>1</v>
      </c>
      <c r="M168">
        <v>116.4</v>
      </c>
      <c r="N168">
        <f t="shared" si="111"/>
        <v>0</v>
      </c>
      <c r="O168">
        <f t="shared" si="112"/>
        <v>0</v>
      </c>
      <c r="P168">
        <f t="shared" si="113"/>
        <v>129.00000000000063</v>
      </c>
      <c r="Q168" s="19">
        <f t="shared" si="146"/>
        <v>-4</v>
      </c>
      <c r="R168" s="12">
        <f t="shared" si="147"/>
        <v>4065.9999999999986</v>
      </c>
      <c r="S168" s="6">
        <f t="shared" si="11"/>
        <v>0</v>
      </c>
      <c r="T168" s="5">
        <f t="shared" si="106"/>
        <v>0</v>
      </c>
      <c r="U168" s="15">
        <f t="shared" si="148"/>
        <v>4738.0000000000009</v>
      </c>
      <c r="V168" s="12">
        <f t="shared" si="40"/>
        <v>0</v>
      </c>
      <c r="W168" s="6">
        <f t="shared" si="12"/>
        <v>0</v>
      </c>
      <c r="X168" s="5">
        <f t="shared" si="114"/>
        <v>0</v>
      </c>
      <c r="Y168" s="12">
        <f t="shared" si="115"/>
        <v>231.00000000000023</v>
      </c>
      <c r="Z168" s="18">
        <f t="shared" si="151"/>
        <v>0</v>
      </c>
      <c r="AA168" s="12">
        <f t="shared" si="116"/>
        <v>0</v>
      </c>
      <c r="AB168" s="12">
        <f t="shared" si="138"/>
        <v>4082.0000000000027</v>
      </c>
      <c r="AC168" s="6">
        <f t="shared" si="150"/>
        <v>0</v>
      </c>
      <c r="AD168" s="5">
        <f t="shared" si="117"/>
        <v>0</v>
      </c>
      <c r="AE168" s="12">
        <f t="shared" si="107"/>
        <v>0</v>
      </c>
      <c r="AF168" s="12">
        <f t="shared" si="139"/>
        <v>4679.0000000000045</v>
      </c>
      <c r="AG168" s="12">
        <f t="shared" si="118"/>
        <v>0</v>
      </c>
      <c r="AH168" s="6">
        <f t="shared" si="119"/>
        <v>0</v>
      </c>
      <c r="AI168" s="5">
        <v>1</v>
      </c>
      <c r="AJ168" s="12">
        <f t="shared" si="120"/>
        <v>0</v>
      </c>
      <c r="AK168" s="12">
        <f t="shared" si="121"/>
        <v>0</v>
      </c>
      <c r="AL168" s="12">
        <f t="shared" si="108"/>
        <v>0</v>
      </c>
      <c r="AM168" s="6">
        <f t="shared" si="140"/>
        <v>3306.0000000000023</v>
      </c>
      <c r="AN168" s="5">
        <f t="shared" si="122"/>
        <v>0</v>
      </c>
      <c r="AO168" s="12">
        <f t="shared" si="141"/>
        <v>3848.0000000000041</v>
      </c>
      <c r="AP168" s="12">
        <f t="shared" si="123"/>
        <v>0</v>
      </c>
      <c r="AQ168" s="6">
        <f t="shared" si="124"/>
        <v>0</v>
      </c>
      <c r="AR168" s="5">
        <v>1</v>
      </c>
      <c r="AS168" s="12">
        <f t="shared" si="109"/>
        <v>0</v>
      </c>
      <c r="AT168" s="12">
        <f t="shared" si="142"/>
        <v>3546.0000000000032</v>
      </c>
      <c r="AU168" s="12">
        <f t="shared" si="125"/>
        <v>0</v>
      </c>
      <c r="AV168" s="6">
        <f t="shared" si="126"/>
        <v>0</v>
      </c>
      <c r="AW168" s="5">
        <f t="shared" si="110"/>
        <v>-4</v>
      </c>
      <c r="AX168" s="12">
        <f t="shared" si="143"/>
        <v>3674</v>
      </c>
      <c r="AY168" s="12">
        <f t="shared" si="127"/>
        <v>0</v>
      </c>
      <c r="AZ168" s="12">
        <f t="shared" si="128"/>
        <v>1</v>
      </c>
      <c r="BA168" s="5">
        <v>0</v>
      </c>
      <c r="BB168" s="12">
        <f t="shared" si="129"/>
        <v>0</v>
      </c>
      <c r="BC168" s="12">
        <f t="shared" si="130"/>
        <v>0</v>
      </c>
      <c r="BD168" s="6">
        <f t="shared" si="131"/>
        <v>0</v>
      </c>
      <c r="BE168" s="5">
        <f t="shared" si="132"/>
        <v>0</v>
      </c>
      <c r="BF168" s="12">
        <f t="shared" si="144"/>
        <v>3241.9999999999986</v>
      </c>
      <c r="BG168" s="12">
        <f t="shared" si="133"/>
        <v>0</v>
      </c>
      <c r="BH168" s="6">
        <f t="shared" si="134"/>
        <v>0</v>
      </c>
      <c r="BI168" s="5">
        <f t="shared" si="135"/>
        <v>0</v>
      </c>
      <c r="BJ168" s="12">
        <f t="shared" si="145"/>
        <v>3230.0000000000036</v>
      </c>
      <c r="BK168" s="12">
        <f t="shared" si="136"/>
        <v>0</v>
      </c>
      <c r="BL168" s="6">
        <f t="shared" si="137"/>
        <v>0</v>
      </c>
    </row>
    <row r="169" spans="1:66">
      <c r="A169">
        <f t="shared" si="101"/>
        <v>1</v>
      </c>
      <c r="B169" s="2">
        <v>39687</v>
      </c>
      <c r="C169">
        <v>0</v>
      </c>
      <c r="D169">
        <v>116.4</v>
      </c>
      <c r="E169">
        <v>0</v>
      </c>
      <c r="F169">
        <v>120.36</v>
      </c>
      <c r="G169">
        <v>117.71</v>
      </c>
      <c r="H169">
        <v>116.03</v>
      </c>
      <c r="I169">
        <v>120.36</v>
      </c>
      <c r="J169">
        <v>114.31</v>
      </c>
      <c r="K169">
        <v>114.09</v>
      </c>
      <c r="L169">
        <v>0</v>
      </c>
      <c r="M169">
        <v>115.02</v>
      </c>
      <c r="N169">
        <f t="shared" si="111"/>
        <v>130.99999999999881</v>
      </c>
      <c r="O169">
        <f t="shared" si="112"/>
        <v>37.000000000000455</v>
      </c>
      <c r="P169">
        <f t="shared" si="113"/>
        <v>209.00000000000034</v>
      </c>
      <c r="Q169" s="19">
        <f t="shared" si="146"/>
        <v>-41.000000000000455</v>
      </c>
      <c r="R169" s="12">
        <f t="shared" si="147"/>
        <v>4024.9999999999982</v>
      </c>
      <c r="S169" s="6">
        <f t="shared" si="11"/>
        <v>0</v>
      </c>
      <c r="T169" s="5">
        <f t="shared" si="106"/>
        <v>0</v>
      </c>
      <c r="U169" s="15">
        <f t="shared" si="148"/>
        <v>4738.0000000000009</v>
      </c>
      <c r="V169" s="12">
        <f t="shared" si="40"/>
        <v>0</v>
      </c>
      <c r="W169" s="6">
        <f t="shared" si="12"/>
        <v>0</v>
      </c>
      <c r="X169" s="5">
        <f t="shared" si="114"/>
        <v>1</v>
      </c>
      <c r="Y169" s="12">
        <f t="shared" si="115"/>
        <v>395.99999999999937</v>
      </c>
      <c r="Z169" s="18">
        <f t="shared" ref="Z169:Z174" si="152">IF(N169&gt;=($Z$4+$AA$4),$AA$4-$M$3,IF(N169&gt;=$Z$4,-$Z$4-O169,0))</f>
        <v>-67.000000000000455</v>
      </c>
      <c r="AA169" s="12">
        <f t="shared" si="116"/>
        <v>-67.000000000000455</v>
      </c>
      <c r="AB169" s="12">
        <f t="shared" si="138"/>
        <v>4015.0000000000023</v>
      </c>
      <c r="AC169" s="6">
        <f t="shared" si="150"/>
        <v>0</v>
      </c>
      <c r="AD169" s="5">
        <f t="shared" si="117"/>
        <v>0</v>
      </c>
      <c r="AE169" s="12">
        <f t="shared" si="107"/>
        <v>0</v>
      </c>
      <c r="AF169" s="12">
        <f t="shared" si="139"/>
        <v>4679.0000000000045</v>
      </c>
      <c r="AG169" s="12">
        <f t="shared" si="118"/>
        <v>0</v>
      </c>
      <c r="AH169" s="6">
        <f t="shared" si="119"/>
        <v>0</v>
      </c>
      <c r="AI169" s="5">
        <v>1</v>
      </c>
      <c r="AJ169" s="12">
        <f t="shared" si="120"/>
        <v>-67.000000000000455</v>
      </c>
      <c r="AK169" s="12">
        <f t="shared" si="121"/>
        <v>0</v>
      </c>
      <c r="AL169" s="12">
        <f t="shared" si="108"/>
        <v>1</v>
      </c>
      <c r="AM169" s="6">
        <f t="shared" si="140"/>
        <v>3239.0000000000018</v>
      </c>
      <c r="AN169" s="5">
        <f t="shared" si="122"/>
        <v>0</v>
      </c>
      <c r="AO169" s="12">
        <f t="shared" si="141"/>
        <v>3848.0000000000041</v>
      </c>
      <c r="AP169" s="12">
        <f t="shared" si="123"/>
        <v>0</v>
      </c>
      <c r="AQ169" s="6">
        <f t="shared" si="124"/>
        <v>0</v>
      </c>
      <c r="AR169" s="5">
        <v>1</v>
      </c>
      <c r="AS169" s="12">
        <f t="shared" si="109"/>
        <v>-67.000000000000455</v>
      </c>
      <c r="AT169" s="12">
        <f t="shared" si="142"/>
        <v>3479.0000000000027</v>
      </c>
      <c r="AU169" s="12">
        <f t="shared" si="125"/>
        <v>0</v>
      </c>
      <c r="AV169" s="6">
        <f t="shared" si="126"/>
        <v>1</v>
      </c>
      <c r="AW169" s="5">
        <f t="shared" si="110"/>
        <v>-41.000000000000455</v>
      </c>
      <c r="AX169" s="12">
        <f t="shared" si="143"/>
        <v>3632.9999999999995</v>
      </c>
      <c r="AY169" s="12">
        <f t="shared" si="127"/>
        <v>0</v>
      </c>
      <c r="AZ169" s="12">
        <f t="shared" si="128"/>
        <v>1</v>
      </c>
      <c r="BA169" s="5">
        <v>1</v>
      </c>
      <c r="BB169" s="12">
        <f t="shared" si="129"/>
        <v>-41.000000000000455</v>
      </c>
      <c r="BC169" s="12">
        <f t="shared" si="130"/>
        <v>1</v>
      </c>
      <c r="BD169" s="6">
        <f t="shared" si="131"/>
        <v>0</v>
      </c>
      <c r="BE169" s="5">
        <f t="shared" si="132"/>
        <v>0</v>
      </c>
      <c r="BF169" s="12">
        <f t="shared" si="144"/>
        <v>3241.9999999999986</v>
      </c>
      <c r="BG169" s="12">
        <f t="shared" si="133"/>
        <v>0</v>
      </c>
      <c r="BH169" s="6">
        <f t="shared" si="134"/>
        <v>0</v>
      </c>
      <c r="BI169" s="5">
        <f t="shared" si="135"/>
        <v>0</v>
      </c>
      <c r="BJ169" s="12">
        <f t="shared" si="145"/>
        <v>3230.0000000000036</v>
      </c>
      <c r="BK169" s="12">
        <f t="shared" si="136"/>
        <v>0</v>
      </c>
      <c r="BL169" s="6">
        <f t="shared" si="137"/>
        <v>0</v>
      </c>
    </row>
    <row r="170" spans="1:66">
      <c r="A170">
        <f t="shared" si="101"/>
        <v>1</v>
      </c>
      <c r="B170" s="2">
        <v>39688</v>
      </c>
      <c r="C170">
        <v>15</v>
      </c>
      <c r="D170">
        <v>115.02</v>
      </c>
      <c r="E170">
        <v>1</v>
      </c>
      <c r="F170">
        <v>117.34</v>
      </c>
      <c r="G170">
        <v>114.77</v>
      </c>
      <c r="H170">
        <v>118.12</v>
      </c>
      <c r="I170">
        <v>114.77</v>
      </c>
      <c r="J170">
        <v>120.36</v>
      </c>
      <c r="K170">
        <v>114.77</v>
      </c>
      <c r="L170">
        <v>1</v>
      </c>
      <c r="M170">
        <v>117.09</v>
      </c>
      <c r="N170">
        <f t="shared" si="111"/>
        <v>25</v>
      </c>
      <c r="O170">
        <f t="shared" si="112"/>
        <v>310.00000000000085</v>
      </c>
      <c r="P170">
        <f t="shared" si="113"/>
        <v>-534.00000000000034</v>
      </c>
      <c r="Q170" s="19">
        <f t="shared" si="146"/>
        <v>-314.00000000000085</v>
      </c>
      <c r="R170" s="12">
        <f t="shared" si="147"/>
        <v>3710.9999999999973</v>
      </c>
      <c r="S170" s="6">
        <f t="shared" si="11"/>
        <v>0</v>
      </c>
      <c r="T170" s="5">
        <f t="shared" si="106"/>
        <v>-314.00000000000085</v>
      </c>
      <c r="U170" s="15">
        <f t="shared" si="148"/>
        <v>4424</v>
      </c>
      <c r="V170" s="12">
        <f t="shared" si="40"/>
        <v>1</v>
      </c>
      <c r="W170" s="6">
        <f t="shared" si="12"/>
        <v>0</v>
      </c>
      <c r="X170" s="5">
        <f t="shared" si="114"/>
        <v>0</v>
      </c>
      <c r="Y170" s="12">
        <f t="shared" si="115"/>
        <v>63.000000000000966</v>
      </c>
      <c r="Z170" s="18">
        <f t="shared" si="152"/>
        <v>0</v>
      </c>
      <c r="AA170" s="12">
        <f t="shared" si="116"/>
        <v>0</v>
      </c>
      <c r="AB170" s="12">
        <f t="shared" si="138"/>
        <v>4015.0000000000023</v>
      </c>
      <c r="AC170" s="6">
        <f t="shared" si="150"/>
        <v>0</v>
      </c>
      <c r="AD170" s="5">
        <f t="shared" si="117"/>
        <v>1</v>
      </c>
      <c r="AE170" s="12">
        <f t="shared" si="107"/>
        <v>0</v>
      </c>
      <c r="AF170" s="12">
        <f t="shared" si="139"/>
        <v>4679.0000000000045</v>
      </c>
      <c r="AG170" s="12">
        <f t="shared" si="118"/>
        <v>0</v>
      </c>
      <c r="AH170" s="6">
        <f t="shared" si="119"/>
        <v>0</v>
      </c>
      <c r="AI170" s="5">
        <v>1</v>
      </c>
      <c r="AJ170" s="12">
        <f t="shared" si="120"/>
        <v>0</v>
      </c>
      <c r="AK170" s="12">
        <f t="shared" si="121"/>
        <v>0</v>
      </c>
      <c r="AL170" s="12">
        <f t="shared" si="108"/>
        <v>0</v>
      </c>
      <c r="AM170" s="6">
        <f t="shared" si="140"/>
        <v>3239.0000000000018</v>
      </c>
      <c r="AN170" s="5">
        <f t="shared" si="122"/>
        <v>0</v>
      </c>
      <c r="AO170" s="12">
        <f t="shared" si="141"/>
        <v>3848.0000000000041</v>
      </c>
      <c r="AP170" s="12">
        <f t="shared" si="123"/>
        <v>0</v>
      </c>
      <c r="AQ170" s="6">
        <f t="shared" si="124"/>
        <v>0</v>
      </c>
      <c r="AR170" s="5">
        <v>1</v>
      </c>
      <c r="AS170" s="12">
        <f t="shared" si="109"/>
        <v>0</v>
      </c>
      <c r="AT170" s="12">
        <f t="shared" si="142"/>
        <v>3479.0000000000027</v>
      </c>
      <c r="AU170" s="12">
        <f t="shared" si="125"/>
        <v>0</v>
      </c>
      <c r="AV170" s="6">
        <f t="shared" si="126"/>
        <v>0</v>
      </c>
      <c r="AW170" s="5">
        <f t="shared" si="110"/>
        <v>-314.00000000000085</v>
      </c>
      <c r="AX170" s="12">
        <f t="shared" si="143"/>
        <v>3318.9999999999986</v>
      </c>
      <c r="AY170" s="12">
        <f t="shared" si="127"/>
        <v>0</v>
      </c>
      <c r="AZ170" s="12">
        <f t="shared" si="128"/>
        <v>1</v>
      </c>
      <c r="BA170" s="5">
        <v>1</v>
      </c>
      <c r="BB170" s="12">
        <f t="shared" si="129"/>
        <v>-314.00000000000085</v>
      </c>
      <c r="BC170" s="12">
        <f t="shared" si="130"/>
        <v>1</v>
      </c>
      <c r="BD170" s="6">
        <f t="shared" si="131"/>
        <v>0</v>
      </c>
      <c r="BE170" s="5">
        <f t="shared" si="132"/>
        <v>-314.00000000000085</v>
      </c>
      <c r="BF170" s="12">
        <f t="shared" si="144"/>
        <v>2927.9999999999977</v>
      </c>
      <c r="BG170" s="12">
        <f t="shared" si="133"/>
        <v>1</v>
      </c>
      <c r="BH170" s="6">
        <f t="shared" si="134"/>
        <v>0</v>
      </c>
      <c r="BI170" s="5">
        <f t="shared" si="135"/>
        <v>0</v>
      </c>
      <c r="BJ170" s="12">
        <f t="shared" si="145"/>
        <v>3230.0000000000036</v>
      </c>
      <c r="BK170" s="12">
        <f t="shared" si="136"/>
        <v>0</v>
      </c>
      <c r="BL170" s="6">
        <f t="shared" si="137"/>
        <v>0</v>
      </c>
    </row>
    <row r="171" spans="1:66">
      <c r="A171">
        <f t="shared" si="101"/>
        <v>1</v>
      </c>
      <c r="B171" s="2">
        <v>39689</v>
      </c>
      <c r="C171">
        <v>10</v>
      </c>
      <c r="D171">
        <v>117.09</v>
      </c>
      <c r="E171">
        <v>0</v>
      </c>
      <c r="F171">
        <v>117.14</v>
      </c>
      <c r="G171">
        <v>117.14</v>
      </c>
      <c r="H171">
        <v>116.69</v>
      </c>
      <c r="I171">
        <v>120.36</v>
      </c>
      <c r="J171">
        <v>114.09</v>
      </c>
      <c r="K171">
        <v>116.46</v>
      </c>
      <c r="L171">
        <v>0</v>
      </c>
      <c r="M171">
        <v>116.53</v>
      </c>
      <c r="N171">
        <f t="shared" si="111"/>
        <v>4.9999999999997158</v>
      </c>
      <c r="O171">
        <f t="shared" si="112"/>
        <v>40.000000000000568</v>
      </c>
      <c r="P171">
        <f t="shared" si="113"/>
        <v>300</v>
      </c>
      <c r="Q171" s="19">
        <f t="shared" si="146"/>
        <v>-44.000000000000568</v>
      </c>
      <c r="R171" s="12">
        <f t="shared" si="147"/>
        <v>3666.9999999999968</v>
      </c>
      <c r="S171" s="6">
        <f t="shared" si="11"/>
        <v>0</v>
      </c>
      <c r="T171" s="5">
        <f t="shared" si="106"/>
        <v>-44.000000000000568</v>
      </c>
      <c r="U171" s="15">
        <f t="shared" si="148"/>
        <v>4379.9999999999991</v>
      </c>
      <c r="V171" s="12">
        <f t="shared" si="40"/>
        <v>1</v>
      </c>
      <c r="W171" s="6">
        <f t="shared" si="12"/>
        <v>0</v>
      </c>
      <c r="X171" s="5">
        <f t="shared" si="114"/>
        <v>0</v>
      </c>
      <c r="Y171" s="12">
        <f t="shared" si="115"/>
        <v>4.9999999999997158</v>
      </c>
      <c r="Z171" s="18">
        <f t="shared" si="152"/>
        <v>0</v>
      </c>
      <c r="AA171" s="12">
        <f t="shared" si="116"/>
        <v>0</v>
      </c>
      <c r="AB171" s="12">
        <f t="shared" si="138"/>
        <v>4015.0000000000023</v>
      </c>
      <c r="AC171" s="6">
        <f t="shared" si="150"/>
        <v>0</v>
      </c>
      <c r="AD171" s="5">
        <f t="shared" si="117"/>
        <v>1</v>
      </c>
      <c r="AE171" s="12">
        <f t="shared" si="107"/>
        <v>0</v>
      </c>
      <c r="AF171" s="12">
        <f t="shared" si="139"/>
        <v>4679.0000000000045</v>
      </c>
      <c r="AG171" s="12">
        <f t="shared" si="118"/>
        <v>0</v>
      </c>
      <c r="AH171" s="6">
        <f t="shared" si="119"/>
        <v>0</v>
      </c>
      <c r="AI171" s="5">
        <v>1</v>
      </c>
      <c r="AJ171" s="12">
        <f t="shared" si="120"/>
        <v>0</v>
      </c>
      <c r="AK171" s="12">
        <f t="shared" si="121"/>
        <v>0</v>
      </c>
      <c r="AL171" s="12">
        <f t="shared" si="108"/>
        <v>0</v>
      </c>
      <c r="AM171" s="6">
        <f t="shared" si="140"/>
        <v>3239.0000000000018</v>
      </c>
      <c r="AN171" s="5">
        <f t="shared" si="122"/>
        <v>0</v>
      </c>
      <c r="AO171" s="12">
        <f t="shared" si="141"/>
        <v>3848.0000000000041</v>
      </c>
      <c r="AP171" s="12">
        <f t="shared" si="123"/>
        <v>0</v>
      </c>
      <c r="AQ171" s="6">
        <f t="shared" si="124"/>
        <v>0</v>
      </c>
      <c r="AR171" s="5">
        <v>1</v>
      </c>
      <c r="AS171" s="12">
        <f t="shared" si="109"/>
        <v>0</v>
      </c>
      <c r="AT171" s="12">
        <f t="shared" si="142"/>
        <v>3479.0000000000027</v>
      </c>
      <c r="AU171" s="12">
        <f t="shared" si="125"/>
        <v>0</v>
      </c>
      <c r="AV171" s="6">
        <f t="shared" si="126"/>
        <v>0</v>
      </c>
      <c r="AW171" s="5">
        <f t="shared" si="110"/>
        <v>-44.000000000000568</v>
      </c>
      <c r="AX171" s="12">
        <f t="shared" si="143"/>
        <v>3274.9999999999982</v>
      </c>
      <c r="AY171" s="12">
        <f t="shared" si="127"/>
        <v>0</v>
      </c>
      <c r="AZ171" s="12">
        <f t="shared" si="128"/>
        <v>1</v>
      </c>
      <c r="BA171" s="5">
        <v>1</v>
      </c>
      <c r="BB171" s="12">
        <f t="shared" si="129"/>
        <v>-44.000000000000568</v>
      </c>
      <c r="BC171" s="12">
        <f t="shared" si="130"/>
        <v>1</v>
      </c>
      <c r="BD171" s="6">
        <f t="shared" si="131"/>
        <v>0</v>
      </c>
      <c r="BE171" s="5">
        <f t="shared" si="132"/>
        <v>-44.000000000000568</v>
      </c>
      <c r="BF171" s="12">
        <f t="shared" si="144"/>
        <v>2883.9999999999973</v>
      </c>
      <c r="BG171" s="12">
        <f t="shared" si="133"/>
        <v>1</v>
      </c>
      <c r="BH171" s="6">
        <f t="shared" si="134"/>
        <v>0</v>
      </c>
      <c r="BI171" s="5">
        <f t="shared" si="135"/>
        <v>0</v>
      </c>
      <c r="BJ171" s="12">
        <f t="shared" si="145"/>
        <v>3230.0000000000036</v>
      </c>
      <c r="BK171" s="12">
        <f t="shared" si="136"/>
        <v>0</v>
      </c>
      <c r="BL171" s="6">
        <f t="shared" si="137"/>
        <v>0</v>
      </c>
    </row>
    <row r="172" spans="1:66">
      <c r="A172">
        <f t="shared" si="101"/>
        <v>1</v>
      </c>
      <c r="B172" s="2">
        <v>39689</v>
      </c>
      <c r="C172">
        <v>11</v>
      </c>
      <c r="D172">
        <v>116.53</v>
      </c>
      <c r="E172">
        <v>1</v>
      </c>
      <c r="F172">
        <v>117.89</v>
      </c>
      <c r="G172">
        <v>116.54</v>
      </c>
      <c r="H172">
        <v>117.14</v>
      </c>
      <c r="I172">
        <v>116.54</v>
      </c>
      <c r="J172">
        <v>114.16</v>
      </c>
      <c r="K172">
        <v>116.54</v>
      </c>
      <c r="L172">
        <v>1</v>
      </c>
      <c r="M172">
        <v>117.89</v>
      </c>
      <c r="N172">
        <f t="shared" si="111"/>
        <v>1.0000000000005116</v>
      </c>
      <c r="O172">
        <f t="shared" si="112"/>
        <v>60.999999999999943</v>
      </c>
      <c r="P172">
        <f t="shared" si="113"/>
        <v>237.00000000000045</v>
      </c>
      <c r="Q172" s="19">
        <f t="shared" si="146"/>
        <v>-64.999999999999943</v>
      </c>
      <c r="R172" s="12">
        <f t="shared" si="147"/>
        <v>3601.9999999999968</v>
      </c>
      <c r="S172" s="6">
        <f t="shared" si="11"/>
        <v>0</v>
      </c>
      <c r="T172" s="5">
        <f t="shared" si="106"/>
        <v>-64.999999999999943</v>
      </c>
      <c r="U172" s="15">
        <f t="shared" si="148"/>
        <v>4314.9999999999991</v>
      </c>
      <c r="V172" s="12">
        <f t="shared" si="40"/>
        <v>1</v>
      </c>
      <c r="W172" s="6">
        <f t="shared" si="12"/>
        <v>0</v>
      </c>
      <c r="X172" s="5">
        <f t="shared" si="114"/>
        <v>0</v>
      </c>
      <c r="Y172" s="12">
        <f t="shared" si="115"/>
        <v>170.00000000000028</v>
      </c>
      <c r="Z172" s="18">
        <f t="shared" si="152"/>
        <v>0</v>
      </c>
      <c r="AA172" s="12">
        <f t="shared" si="116"/>
        <v>0</v>
      </c>
      <c r="AB172" s="12">
        <f t="shared" si="138"/>
        <v>4015.0000000000023</v>
      </c>
      <c r="AC172" s="6">
        <f t="shared" si="150"/>
        <v>0</v>
      </c>
      <c r="AD172" s="5">
        <f t="shared" si="117"/>
        <v>1</v>
      </c>
      <c r="AE172" s="12">
        <f t="shared" si="107"/>
        <v>0</v>
      </c>
      <c r="AF172" s="12">
        <f t="shared" si="139"/>
        <v>4679.0000000000045</v>
      </c>
      <c r="AG172" s="12">
        <f t="shared" si="118"/>
        <v>0</v>
      </c>
      <c r="AH172" s="6">
        <f t="shared" si="119"/>
        <v>0</v>
      </c>
      <c r="AI172" s="5">
        <v>1</v>
      </c>
      <c r="AJ172" s="12">
        <f t="shared" si="120"/>
        <v>0</v>
      </c>
      <c r="AK172" s="12">
        <f t="shared" si="121"/>
        <v>0</v>
      </c>
      <c r="AL172" s="12">
        <f t="shared" si="108"/>
        <v>0</v>
      </c>
      <c r="AM172" s="6">
        <f t="shared" si="140"/>
        <v>3239.0000000000018</v>
      </c>
      <c r="AN172" s="5">
        <f t="shared" si="122"/>
        <v>0</v>
      </c>
      <c r="AO172" s="12">
        <f t="shared" si="141"/>
        <v>3848.0000000000041</v>
      </c>
      <c r="AP172" s="12">
        <f t="shared" si="123"/>
        <v>0</v>
      </c>
      <c r="AQ172" s="6">
        <f t="shared" si="124"/>
        <v>0</v>
      </c>
      <c r="AR172" s="5">
        <v>1</v>
      </c>
      <c r="AS172" s="12">
        <f t="shared" si="109"/>
        <v>0</v>
      </c>
      <c r="AT172" s="12">
        <f t="shared" si="142"/>
        <v>3479.0000000000027</v>
      </c>
      <c r="AU172" s="12">
        <f t="shared" si="125"/>
        <v>0</v>
      </c>
      <c r="AV172" s="6">
        <f t="shared" si="126"/>
        <v>0</v>
      </c>
      <c r="AW172" s="5">
        <f t="shared" si="110"/>
        <v>-64.999999999999943</v>
      </c>
      <c r="AX172" s="12">
        <f t="shared" si="143"/>
        <v>3209.9999999999982</v>
      </c>
      <c r="AY172" s="12">
        <f t="shared" si="127"/>
        <v>0</v>
      </c>
      <c r="AZ172" s="12">
        <f t="shared" si="128"/>
        <v>1</v>
      </c>
      <c r="BA172" s="5">
        <v>0</v>
      </c>
      <c r="BB172" s="12">
        <f t="shared" si="129"/>
        <v>0</v>
      </c>
      <c r="BC172" s="12">
        <f t="shared" si="130"/>
        <v>0</v>
      </c>
      <c r="BD172" s="6">
        <f t="shared" si="131"/>
        <v>0</v>
      </c>
      <c r="BE172" s="5">
        <f t="shared" si="132"/>
        <v>-64.999999999999943</v>
      </c>
      <c r="BF172" s="12">
        <f t="shared" si="144"/>
        <v>2818.9999999999973</v>
      </c>
      <c r="BG172" s="12">
        <f t="shared" si="133"/>
        <v>1</v>
      </c>
      <c r="BH172" s="6">
        <f t="shared" si="134"/>
        <v>0</v>
      </c>
      <c r="BI172" s="5">
        <f t="shared" si="135"/>
        <v>0</v>
      </c>
      <c r="BJ172" s="12">
        <f t="shared" si="145"/>
        <v>3230.0000000000036</v>
      </c>
      <c r="BK172" s="12">
        <f t="shared" si="136"/>
        <v>0</v>
      </c>
      <c r="BL172" s="6">
        <f t="shared" si="137"/>
        <v>0</v>
      </c>
    </row>
    <row r="173" spans="1:66">
      <c r="A173">
        <f t="shared" si="101"/>
        <v>1</v>
      </c>
      <c r="B173" s="2">
        <v>39689</v>
      </c>
      <c r="C173">
        <v>12</v>
      </c>
      <c r="D173">
        <v>117.89</v>
      </c>
      <c r="E173">
        <v>0</v>
      </c>
      <c r="F173">
        <v>118.7</v>
      </c>
      <c r="G173">
        <v>118.7</v>
      </c>
      <c r="H173">
        <v>116.54</v>
      </c>
      <c r="I173">
        <v>118.7</v>
      </c>
      <c r="J173">
        <v>114.22</v>
      </c>
      <c r="K173">
        <v>116.19</v>
      </c>
      <c r="L173">
        <v>0</v>
      </c>
      <c r="M173">
        <v>116.44</v>
      </c>
      <c r="N173">
        <f t="shared" si="111"/>
        <v>81.000000000000227</v>
      </c>
      <c r="O173">
        <f t="shared" si="112"/>
        <v>134.99999999999943</v>
      </c>
      <c r="P173">
        <f t="shared" si="113"/>
        <v>367.00000000000017</v>
      </c>
      <c r="Q173" s="19">
        <f t="shared" si="146"/>
        <v>-138.99999999999943</v>
      </c>
      <c r="R173" s="12">
        <f t="shared" si="147"/>
        <v>3462.9999999999973</v>
      </c>
      <c r="S173" s="6">
        <f t="shared" si="11"/>
        <v>0</v>
      </c>
      <c r="T173" s="5">
        <f t="shared" si="106"/>
        <v>-138.99999999999943</v>
      </c>
      <c r="U173" s="15">
        <f t="shared" si="148"/>
        <v>4176</v>
      </c>
      <c r="V173" s="12">
        <f t="shared" si="40"/>
        <v>1</v>
      </c>
      <c r="W173" s="6">
        <f t="shared" si="12"/>
        <v>0</v>
      </c>
      <c r="X173" s="5">
        <f t="shared" si="114"/>
        <v>1</v>
      </c>
      <c r="Y173" s="12">
        <f t="shared" si="115"/>
        <v>81.000000000000227</v>
      </c>
      <c r="Z173" s="18">
        <f t="shared" si="152"/>
        <v>-164.99999999999943</v>
      </c>
      <c r="AA173" s="12">
        <f t="shared" si="116"/>
        <v>-164.99999999999943</v>
      </c>
      <c r="AB173" s="12">
        <f t="shared" si="138"/>
        <v>3850.0000000000027</v>
      </c>
      <c r="AC173" s="6">
        <f t="shared" si="150"/>
        <v>0</v>
      </c>
      <c r="AD173" s="5">
        <f t="shared" si="117"/>
        <v>1</v>
      </c>
      <c r="AE173" s="12">
        <f t="shared" si="107"/>
        <v>-164.99999999999943</v>
      </c>
      <c r="AF173" s="12">
        <f t="shared" si="139"/>
        <v>4514.0000000000055</v>
      </c>
      <c r="AG173" s="12">
        <f t="shared" si="118"/>
        <v>1</v>
      </c>
      <c r="AH173" s="6">
        <f t="shared" si="119"/>
        <v>0</v>
      </c>
      <c r="AI173" s="5">
        <v>1</v>
      </c>
      <c r="AJ173" s="12">
        <f t="shared" si="120"/>
        <v>-164.99999999999943</v>
      </c>
      <c r="AK173" s="12">
        <f t="shared" si="121"/>
        <v>0</v>
      </c>
      <c r="AL173" s="12">
        <f t="shared" si="108"/>
        <v>1</v>
      </c>
      <c r="AM173" s="6">
        <f t="shared" si="140"/>
        <v>3074.0000000000023</v>
      </c>
      <c r="AN173" s="5">
        <f t="shared" si="122"/>
        <v>-164.99999999999943</v>
      </c>
      <c r="AO173" s="12">
        <f t="shared" si="141"/>
        <v>3683.0000000000045</v>
      </c>
      <c r="AP173" s="12">
        <f t="shared" si="123"/>
        <v>1</v>
      </c>
      <c r="AQ173" s="6">
        <f t="shared" si="124"/>
        <v>0</v>
      </c>
      <c r="AR173" s="5">
        <v>1</v>
      </c>
      <c r="AS173" s="12">
        <f t="shared" si="109"/>
        <v>-164.99999999999943</v>
      </c>
      <c r="AT173" s="12">
        <f t="shared" si="142"/>
        <v>3314.0000000000032</v>
      </c>
      <c r="AU173" s="12">
        <f t="shared" si="125"/>
        <v>0</v>
      </c>
      <c r="AV173" s="6">
        <f t="shared" si="126"/>
        <v>1</v>
      </c>
      <c r="AW173" s="5">
        <f t="shared" si="110"/>
        <v>-138.99999999999943</v>
      </c>
      <c r="AX173" s="12">
        <f t="shared" si="143"/>
        <v>3070.9999999999986</v>
      </c>
      <c r="AY173" s="12">
        <f t="shared" si="127"/>
        <v>0</v>
      </c>
      <c r="AZ173" s="12">
        <f t="shared" si="128"/>
        <v>1</v>
      </c>
      <c r="BA173" s="5">
        <v>1</v>
      </c>
      <c r="BB173" s="12">
        <f t="shared" si="129"/>
        <v>-138.99999999999943</v>
      </c>
      <c r="BC173" s="12">
        <f t="shared" si="130"/>
        <v>1</v>
      </c>
      <c r="BD173" s="6">
        <f t="shared" si="131"/>
        <v>0</v>
      </c>
      <c r="BE173" s="5">
        <f t="shared" si="132"/>
        <v>-138.99999999999943</v>
      </c>
      <c r="BF173" s="12">
        <f t="shared" si="144"/>
        <v>2679.9999999999977</v>
      </c>
      <c r="BG173" s="12">
        <f t="shared" si="133"/>
        <v>1</v>
      </c>
      <c r="BH173" s="6">
        <f t="shared" si="134"/>
        <v>0</v>
      </c>
      <c r="BI173" s="5">
        <f t="shared" si="135"/>
        <v>-164.99999999999943</v>
      </c>
      <c r="BJ173" s="12">
        <f t="shared" si="145"/>
        <v>3065.0000000000041</v>
      </c>
      <c r="BK173" s="12">
        <f t="shared" si="136"/>
        <v>1</v>
      </c>
      <c r="BL173" s="6">
        <f t="shared" si="137"/>
        <v>0</v>
      </c>
    </row>
    <row r="174" spans="1:66">
      <c r="A174">
        <f t="shared" si="101"/>
        <v>1</v>
      </c>
      <c r="B174" s="2">
        <v>39689</v>
      </c>
      <c r="C174">
        <v>16</v>
      </c>
      <c r="D174">
        <v>116.44</v>
      </c>
      <c r="E174">
        <v>1</v>
      </c>
      <c r="F174">
        <v>117.15</v>
      </c>
      <c r="G174">
        <v>90.4</v>
      </c>
      <c r="H174">
        <v>117.62</v>
      </c>
      <c r="I174">
        <v>90.4</v>
      </c>
      <c r="J174">
        <v>115.1</v>
      </c>
      <c r="K174">
        <v>105.52</v>
      </c>
      <c r="L174">
        <v>1</v>
      </c>
      <c r="M174">
        <v>110.35</v>
      </c>
      <c r="N174">
        <f t="shared" si="111"/>
        <v>2603.9999999999991</v>
      </c>
      <c r="O174">
        <f t="shared" si="112"/>
        <v>118.00000000000068</v>
      </c>
      <c r="P174">
        <f t="shared" si="113"/>
        <v>134.00000000000034</v>
      </c>
      <c r="Q174" s="19">
        <f t="shared" si="146"/>
        <v>196</v>
      </c>
      <c r="R174" s="12">
        <f t="shared" si="147"/>
        <v>3658.9999999999973</v>
      </c>
      <c r="S174" s="6">
        <f t="shared" si="11"/>
        <v>1</v>
      </c>
      <c r="T174" s="5">
        <f t="shared" si="106"/>
        <v>196</v>
      </c>
      <c r="U174" s="15">
        <f t="shared" si="148"/>
        <v>4372</v>
      </c>
      <c r="V174" s="12">
        <f t="shared" si="40"/>
        <v>1</v>
      </c>
      <c r="W174" s="6">
        <f t="shared" si="12"/>
        <v>1</v>
      </c>
      <c r="X174" s="5">
        <f t="shared" si="114"/>
        <v>1</v>
      </c>
      <c r="Y174" s="12">
        <f t="shared" si="115"/>
        <v>81.999999999999318</v>
      </c>
      <c r="Z174" s="18">
        <f t="shared" si="152"/>
        <v>156</v>
      </c>
      <c r="AA174" s="12">
        <f t="shared" si="116"/>
        <v>156</v>
      </c>
      <c r="AB174" s="12">
        <f t="shared" si="138"/>
        <v>4006.0000000000027</v>
      </c>
      <c r="AC174" s="6">
        <f t="shared" si="150"/>
        <v>1</v>
      </c>
      <c r="AD174" s="5">
        <f t="shared" si="117"/>
        <v>1</v>
      </c>
      <c r="AE174" s="12">
        <f t="shared" si="107"/>
        <v>156</v>
      </c>
      <c r="AF174" s="12">
        <f t="shared" si="139"/>
        <v>4670.0000000000055</v>
      </c>
      <c r="AG174" s="12">
        <f t="shared" si="118"/>
        <v>1</v>
      </c>
      <c r="AH174" s="6">
        <f t="shared" si="119"/>
        <v>1</v>
      </c>
      <c r="AI174" s="5">
        <v>1</v>
      </c>
      <c r="AJ174" s="12">
        <f t="shared" si="120"/>
        <v>156</v>
      </c>
      <c r="AK174" s="12">
        <f t="shared" si="121"/>
        <v>1</v>
      </c>
      <c r="AL174" s="12">
        <f t="shared" si="108"/>
        <v>1</v>
      </c>
      <c r="AM174" s="6">
        <f t="shared" si="140"/>
        <v>3230.0000000000023</v>
      </c>
      <c r="AN174" s="5">
        <f t="shared" si="122"/>
        <v>156</v>
      </c>
      <c r="AO174" s="12">
        <f t="shared" si="141"/>
        <v>3839.0000000000045</v>
      </c>
      <c r="AP174" s="12">
        <f t="shared" si="123"/>
        <v>1</v>
      </c>
      <c r="AQ174" s="6">
        <f t="shared" si="124"/>
        <v>1</v>
      </c>
      <c r="AR174" s="5">
        <v>1</v>
      </c>
      <c r="AS174" s="12">
        <f t="shared" si="109"/>
        <v>156</v>
      </c>
      <c r="AT174" s="12">
        <f t="shared" si="142"/>
        <v>3470.0000000000032</v>
      </c>
      <c r="AU174" s="12">
        <f t="shared" si="125"/>
        <v>1</v>
      </c>
      <c r="AV174" s="6">
        <f t="shared" si="126"/>
        <v>1</v>
      </c>
      <c r="AW174" s="5">
        <f t="shared" si="110"/>
        <v>196</v>
      </c>
      <c r="AX174" s="12">
        <f t="shared" si="143"/>
        <v>3266.9999999999986</v>
      </c>
      <c r="AY174" s="12">
        <f t="shared" si="127"/>
        <v>1</v>
      </c>
      <c r="AZ174" s="12">
        <f t="shared" si="128"/>
        <v>1</v>
      </c>
      <c r="BA174" s="5">
        <v>0</v>
      </c>
      <c r="BB174" s="12">
        <f t="shared" si="129"/>
        <v>0</v>
      </c>
      <c r="BC174" s="12">
        <f t="shared" si="130"/>
        <v>0</v>
      </c>
      <c r="BD174" s="6">
        <f t="shared" si="131"/>
        <v>0</v>
      </c>
      <c r="BE174" s="5">
        <f t="shared" si="132"/>
        <v>196</v>
      </c>
      <c r="BF174" s="12">
        <f t="shared" si="144"/>
        <v>2875.9999999999977</v>
      </c>
      <c r="BG174" s="12">
        <f t="shared" si="133"/>
        <v>1</v>
      </c>
      <c r="BH174" s="6">
        <f t="shared" si="134"/>
        <v>1</v>
      </c>
      <c r="BI174" s="5">
        <f t="shared" si="135"/>
        <v>156</v>
      </c>
      <c r="BJ174" s="12">
        <f t="shared" si="145"/>
        <v>3221.0000000000041</v>
      </c>
      <c r="BK174" s="12">
        <f t="shared" si="136"/>
        <v>1</v>
      </c>
      <c r="BL174" s="6">
        <f t="shared" si="137"/>
        <v>1</v>
      </c>
    </row>
    <row r="175" spans="1:66">
      <c r="A175">
        <f t="shared" si="101"/>
        <v>1</v>
      </c>
      <c r="B175" s="2">
        <v>39695</v>
      </c>
      <c r="C175">
        <v>8</v>
      </c>
      <c r="D175">
        <v>110.35</v>
      </c>
      <c r="E175">
        <v>0</v>
      </c>
      <c r="F175">
        <v>110.56</v>
      </c>
      <c r="G175">
        <v>110.56</v>
      </c>
      <c r="H175">
        <v>109.58</v>
      </c>
      <c r="I175">
        <v>110.56</v>
      </c>
      <c r="J175">
        <v>108.64</v>
      </c>
      <c r="K175">
        <v>109.53</v>
      </c>
      <c r="L175">
        <v>0</v>
      </c>
      <c r="M175">
        <v>109.76</v>
      </c>
      <c r="N175">
        <f t="shared" si="111"/>
        <v>21.000000000000796</v>
      </c>
      <c r="O175">
        <f t="shared" si="112"/>
        <v>76.999999999999602</v>
      </c>
      <c r="P175">
        <f t="shared" si="113"/>
        <v>170.99999999999937</v>
      </c>
      <c r="Q175" s="19">
        <f t="shared" si="146"/>
        <v>-80.999999999999602</v>
      </c>
      <c r="R175" s="12">
        <f t="shared" si="147"/>
        <v>3577.9999999999977</v>
      </c>
      <c r="S175" s="6">
        <f t="shared" si="11"/>
        <v>0</v>
      </c>
      <c r="T175" s="5">
        <f t="shared" si="106"/>
        <v>-80.999999999999602</v>
      </c>
      <c r="U175" s="15">
        <f t="shared" si="148"/>
        <v>4291</v>
      </c>
      <c r="V175" s="12">
        <f t="shared" si="40"/>
        <v>1</v>
      </c>
      <c r="W175" s="6">
        <f t="shared" si="12"/>
        <v>0</v>
      </c>
      <c r="X175" s="5">
        <f t="shared" si="114"/>
        <v>0</v>
      </c>
      <c r="Y175" s="12">
        <f t="shared" si="115"/>
        <v>21.000000000000796</v>
      </c>
      <c r="Z175" s="18">
        <f t="shared" ref="Z175:Z181" si="153">IF(N175&gt;=($Z$4+$AA$4),$AA$4-$M$3,IF(N175&gt;=$Z$4,-$Z$4-O175,0))</f>
        <v>0</v>
      </c>
      <c r="AA175" s="12">
        <f t="shared" si="116"/>
        <v>0</v>
      </c>
      <c r="AB175" s="12">
        <f t="shared" si="138"/>
        <v>4006.0000000000027</v>
      </c>
      <c r="AC175" s="6">
        <f t="shared" si="150"/>
        <v>0</v>
      </c>
      <c r="AD175" s="5">
        <f t="shared" si="117"/>
        <v>1</v>
      </c>
      <c r="AE175" s="12">
        <f t="shared" si="107"/>
        <v>0</v>
      </c>
      <c r="AF175" s="12">
        <f t="shared" si="139"/>
        <v>4670.0000000000055</v>
      </c>
      <c r="AG175" s="12">
        <f t="shared" si="118"/>
        <v>0</v>
      </c>
      <c r="AH175" s="6">
        <f t="shared" si="119"/>
        <v>0</v>
      </c>
      <c r="AI175" s="5">
        <v>1</v>
      </c>
      <c r="AJ175" s="12">
        <f t="shared" si="120"/>
        <v>0</v>
      </c>
      <c r="AK175" s="12">
        <f t="shared" si="121"/>
        <v>0</v>
      </c>
      <c r="AL175" s="12">
        <f t="shared" si="108"/>
        <v>0</v>
      </c>
      <c r="AM175" s="6">
        <f t="shared" si="140"/>
        <v>3230.0000000000023</v>
      </c>
      <c r="AN175" s="5">
        <f t="shared" si="122"/>
        <v>0</v>
      </c>
      <c r="AO175" s="12">
        <f t="shared" si="141"/>
        <v>3839.0000000000045</v>
      </c>
      <c r="AP175" s="12">
        <f t="shared" si="123"/>
        <v>0</v>
      </c>
      <c r="AQ175" s="6">
        <f t="shared" si="124"/>
        <v>0</v>
      </c>
      <c r="AR175" s="5">
        <v>0</v>
      </c>
      <c r="AS175" s="12">
        <f t="shared" si="109"/>
        <v>0</v>
      </c>
      <c r="AT175" s="12">
        <f t="shared" si="142"/>
        <v>3470.0000000000032</v>
      </c>
      <c r="AU175" s="12">
        <f t="shared" si="125"/>
        <v>0</v>
      </c>
      <c r="AV175" s="6">
        <f t="shared" si="126"/>
        <v>0</v>
      </c>
      <c r="AW175" s="5">
        <f t="shared" si="110"/>
        <v>0</v>
      </c>
      <c r="AX175" s="12">
        <f t="shared" si="143"/>
        <v>3266.9999999999986</v>
      </c>
      <c r="AY175" s="12">
        <f t="shared" si="127"/>
        <v>0</v>
      </c>
      <c r="AZ175" s="12">
        <f t="shared" si="128"/>
        <v>0</v>
      </c>
      <c r="BA175" s="5">
        <v>1</v>
      </c>
      <c r="BB175" s="12">
        <f t="shared" si="129"/>
        <v>0</v>
      </c>
      <c r="BC175" s="12">
        <f t="shared" si="130"/>
        <v>0</v>
      </c>
      <c r="BD175" s="6">
        <f t="shared" si="131"/>
        <v>0</v>
      </c>
      <c r="BE175" s="5">
        <f t="shared" si="132"/>
        <v>0</v>
      </c>
      <c r="BF175" s="12">
        <f t="shared" si="144"/>
        <v>2875.9999999999977</v>
      </c>
      <c r="BG175" s="12">
        <f t="shared" si="133"/>
        <v>0</v>
      </c>
      <c r="BH175" s="6">
        <f t="shared" si="134"/>
        <v>0</v>
      </c>
      <c r="BI175" s="5">
        <f t="shared" si="135"/>
        <v>0</v>
      </c>
      <c r="BJ175" s="12">
        <f t="shared" si="145"/>
        <v>3221.0000000000041</v>
      </c>
      <c r="BK175" s="12">
        <f t="shared" si="136"/>
        <v>0</v>
      </c>
      <c r="BL175" s="6">
        <f t="shared" si="137"/>
        <v>0</v>
      </c>
    </row>
    <row r="176" spans="1:66">
      <c r="A176">
        <f t="shared" si="101"/>
        <v>1</v>
      </c>
      <c r="B176" s="2">
        <v>39695</v>
      </c>
      <c r="C176">
        <v>11</v>
      </c>
      <c r="D176">
        <v>109.76</v>
      </c>
      <c r="E176">
        <v>1</v>
      </c>
      <c r="F176">
        <v>110.21</v>
      </c>
      <c r="G176">
        <v>109.34</v>
      </c>
      <c r="H176">
        <v>110.17</v>
      </c>
      <c r="I176">
        <v>109.34</v>
      </c>
      <c r="J176">
        <v>109.12</v>
      </c>
      <c r="K176">
        <v>105.16</v>
      </c>
      <c r="L176">
        <v>0</v>
      </c>
      <c r="M176">
        <v>108.75</v>
      </c>
      <c r="N176">
        <f t="shared" si="111"/>
        <v>42.000000000000171</v>
      </c>
      <c r="O176">
        <f t="shared" si="112"/>
        <v>40.999999999999659</v>
      </c>
      <c r="P176">
        <f t="shared" si="113"/>
        <v>64.000000000000057</v>
      </c>
      <c r="Q176" s="19">
        <f t="shared" si="146"/>
        <v>-44.999999999999659</v>
      </c>
      <c r="R176" s="12">
        <f t="shared" si="147"/>
        <v>3532.9999999999982</v>
      </c>
      <c r="S176" s="6">
        <f t="shared" si="11"/>
        <v>0</v>
      </c>
      <c r="T176" s="5">
        <f t="shared" si="106"/>
        <v>-44.999999999999659</v>
      </c>
      <c r="U176" s="15">
        <f t="shared" si="148"/>
        <v>4246</v>
      </c>
      <c r="V176" s="12">
        <f t="shared" si="40"/>
        <v>1</v>
      </c>
      <c r="W176" s="6">
        <f t="shared" si="12"/>
        <v>0</v>
      </c>
      <c r="X176" s="5">
        <f t="shared" si="114"/>
        <v>1</v>
      </c>
      <c r="Y176" s="12">
        <f t="shared" si="115"/>
        <v>106.99999999999932</v>
      </c>
      <c r="Z176" s="18">
        <f t="shared" si="153"/>
        <v>-70.999999999999659</v>
      </c>
      <c r="AA176" s="12">
        <f t="shared" si="116"/>
        <v>-70.999999999999659</v>
      </c>
      <c r="AB176" s="12">
        <f t="shared" si="138"/>
        <v>3935.0000000000032</v>
      </c>
      <c r="AC176" s="6">
        <f t="shared" si="150"/>
        <v>0</v>
      </c>
      <c r="AD176" s="5">
        <f t="shared" si="117"/>
        <v>1</v>
      </c>
      <c r="AE176" s="12">
        <f t="shared" si="107"/>
        <v>-70.999999999999659</v>
      </c>
      <c r="AF176" s="12">
        <f t="shared" si="139"/>
        <v>4599.0000000000055</v>
      </c>
      <c r="AG176" s="12">
        <f t="shared" si="118"/>
        <v>1</v>
      </c>
      <c r="AH176" s="6">
        <f t="shared" si="119"/>
        <v>0</v>
      </c>
      <c r="AI176" s="5">
        <v>0</v>
      </c>
      <c r="AJ176" s="12">
        <f t="shared" si="120"/>
        <v>0</v>
      </c>
      <c r="AK176" s="12">
        <f t="shared" si="121"/>
        <v>0</v>
      </c>
      <c r="AL176" s="12">
        <f t="shared" si="108"/>
        <v>0</v>
      </c>
      <c r="AM176" s="6">
        <f t="shared" si="140"/>
        <v>3230.0000000000023</v>
      </c>
      <c r="AN176" s="5">
        <f t="shared" si="122"/>
        <v>0</v>
      </c>
      <c r="AO176" s="12">
        <f t="shared" si="141"/>
        <v>3839.0000000000045</v>
      </c>
      <c r="AP176" s="12">
        <f t="shared" si="123"/>
        <v>0</v>
      </c>
      <c r="AQ176" s="6">
        <f t="shared" si="124"/>
        <v>0</v>
      </c>
      <c r="AR176" s="5">
        <v>1</v>
      </c>
      <c r="AS176" s="12">
        <f t="shared" si="109"/>
        <v>-70.999999999999659</v>
      </c>
      <c r="AT176" s="12">
        <f t="shared" si="142"/>
        <v>3399.0000000000036</v>
      </c>
      <c r="AU176" s="12">
        <f t="shared" si="125"/>
        <v>0</v>
      </c>
      <c r="AV176" s="6">
        <f t="shared" si="126"/>
        <v>1</v>
      </c>
      <c r="AW176" s="5">
        <f t="shared" si="110"/>
        <v>-44.999999999999659</v>
      </c>
      <c r="AX176" s="12">
        <f t="shared" si="143"/>
        <v>3221.9999999999991</v>
      </c>
      <c r="AY176" s="12">
        <f t="shared" si="127"/>
        <v>0</v>
      </c>
      <c r="AZ176" s="12">
        <f t="shared" si="128"/>
        <v>1</v>
      </c>
      <c r="BA176" s="5">
        <v>0</v>
      </c>
      <c r="BB176" s="12">
        <f t="shared" si="129"/>
        <v>0</v>
      </c>
      <c r="BC176" s="12">
        <f t="shared" si="130"/>
        <v>0</v>
      </c>
      <c r="BD176" s="6">
        <f t="shared" si="131"/>
        <v>0</v>
      </c>
      <c r="BE176" s="5">
        <f t="shared" si="132"/>
        <v>-44.999999999999659</v>
      </c>
      <c r="BF176" s="12">
        <f t="shared" si="144"/>
        <v>2830.9999999999982</v>
      </c>
      <c r="BG176" s="12">
        <f t="shared" si="133"/>
        <v>1</v>
      </c>
      <c r="BH176" s="6">
        <f t="shared" si="134"/>
        <v>0</v>
      </c>
      <c r="BI176" s="5">
        <f t="shared" si="135"/>
        <v>-70.999999999999659</v>
      </c>
      <c r="BJ176" s="12">
        <f t="shared" si="145"/>
        <v>3150.0000000000045</v>
      </c>
      <c r="BK176" s="12">
        <f t="shared" si="136"/>
        <v>1</v>
      </c>
      <c r="BL176" s="6">
        <f t="shared" si="137"/>
        <v>0</v>
      </c>
    </row>
    <row r="177" spans="1:66">
      <c r="A177">
        <f t="shared" si="101"/>
        <v>1</v>
      </c>
      <c r="B177" s="2">
        <v>39699</v>
      </c>
      <c r="C177">
        <v>0</v>
      </c>
      <c r="D177">
        <v>108.75</v>
      </c>
      <c r="E177">
        <v>0</v>
      </c>
      <c r="F177">
        <v>109.07</v>
      </c>
      <c r="G177">
        <v>109.07</v>
      </c>
      <c r="H177">
        <v>108.11</v>
      </c>
      <c r="I177">
        <v>109.07</v>
      </c>
      <c r="J177">
        <v>105.16</v>
      </c>
      <c r="K177">
        <v>107.68</v>
      </c>
      <c r="L177">
        <v>0</v>
      </c>
      <c r="M177">
        <v>107.78</v>
      </c>
      <c r="N177">
        <f t="shared" si="111"/>
        <v>31.999999999999318</v>
      </c>
      <c r="O177">
        <f t="shared" si="112"/>
        <v>64.000000000000057</v>
      </c>
      <c r="P177">
        <f t="shared" si="113"/>
        <v>359.00000000000034</v>
      </c>
      <c r="Q177" s="19">
        <f t="shared" si="146"/>
        <v>-68.000000000000057</v>
      </c>
      <c r="R177" s="12">
        <f t="shared" si="147"/>
        <v>3464.9999999999982</v>
      </c>
      <c r="S177" s="6">
        <f t="shared" si="11"/>
        <v>0</v>
      </c>
      <c r="T177" s="5">
        <f t="shared" si="106"/>
        <v>0</v>
      </c>
      <c r="U177" s="15">
        <f t="shared" si="148"/>
        <v>4246</v>
      </c>
      <c r="V177" s="12">
        <f t="shared" si="40"/>
        <v>0</v>
      </c>
      <c r="W177" s="6">
        <f t="shared" si="12"/>
        <v>0</v>
      </c>
      <c r="X177" s="5">
        <f t="shared" si="114"/>
        <v>1</v>
      </c>
      <c r="Y177" s="12">
        <f t="shared" si="115"/>
        <v>31.999999999999318</v>
      </c>
      <c r="Z177" s="18">
        <f t="shared" si="153"/>
        <v>-94.000000000000057</v>
      </c>
      <c r="AA177" s="12">
        <f t="shared" si="116"/>
        <v>-94.000000000000057</v>
      </c>
      <c r="AB177" s="12">
        <f t="shared" si="138"/>
        <v>3841.0000000000032</v>
      </c>
      <c r="AC177" s="6">
        <f t="shared" si="150"/>
        <v>0</v>
      </c>
      <c r="AD177" s="5">
        <f t="shared" si="117"/>
        <v>0</v>
      </c>
      <c r="AE177" s="12">
        <f t="shared" si="107"/>
        <v>0</v>
      </c>
      <c r="AF177" s="12">
        <f t="shared" si="139"/>
        <v>4599.0000000000055</v>
      </c>
      <c r="AG177" s="12">
        <f t="shared" si="118"/>
        <v>0</v>
      </c>
      <c r="AH177" s="6">
        <f t="shared" si="119"/>
        <v>0</v>
      </c>
      <c r="AI177" s="5">
        <v>1</v>
      </c>
      <c r="AJ177" s="12">
        <f t="shared" si="120"/>
        <v>-94.000000000000057</v>
      </c>
      <c r="AK177" s="12">
        <f t="shared" si="121"/>
        <v>0</v>
      </c>
      <c r="AL177" s="12">
        <f t="shared" si="108"/>
        <v>1</v>
      </c>
      <c r="AM177" s="6">
        <f t="shared" si="140"/>
        <v>3136.0000000000023</v>
      </c>
      <c r="AN177" s="5">
        <f t="shared" si="122"/>
        <v>0</v>
      </c>
      <c r="AO177" s="12">
        <f t="shared" si="141"/>
        <v>3839.0000000000045</v>
      </c>
      <c r="AP177" s="12">
        <f t="shared" si="123"/>
        <v>0</v>
      </c>
      <c r="AQ177" s="6">
        <f t="shared" si="124"/>
        <v>0</v>
      </c>
      <c r="AR177" s="5">
        <v>0</v>
      </c>
      <c r="AS177" s="12">
        <f t="shared" si="109"/>
        <v>0</v>
      </c>
      <c r="AT177" s="12">
        <f t="shared" si="142"/>
        <v>3399.0000000000036</v>
      </c>
      <c r="AU177" s="12">
        <f t="shared" si="125"/>
        <v>0</v>
      </c>
      <c r="AV177" s="6">
        <f t="shared" si="126"/>
        <v>0</v>
      </c>
      <c r="AW177" s="5">
        <f t="shared" si="110"/>
        <v>0</v>
      </c>
      <c r="AX177" s="12">
        <f t="shared" si="143"/>
        <v>3221.9999999999991</v>
      </c>
      <c r="AY177" s="12">
        <f t="shared" si="127"/>
        <v>0</v>
      </c>
      <c r="AZ177" s="12">
        <f t="shared" si="128"/>
        <v>0</v>
      </c>
      <c r="BA177" s="5">
        <v>1</v>
      </c>
      <c r="BB177" s="12">
        <f t="shared" si="129"/>
        <v>0</v>
      </c>
      <c r="BC177" s="12">
        <f t="shared" si="130"/>
        <v>0</v>
      </c>
      <c r="BD177" s="6">
        <f t="shared" si="131"/>
        <v>0</v>
      </c>
      <c r="BE177" s="5">
        <f t="shared" si="132"/>
        <v>0</v>
      </c>
      <c r="BF177" s="12">
        <f t="shared" si="144"/>
        <v>2830.9999999999982</v>
      </c>
      <c r="BG177" s="12">
        <f t="shared" si="133"/>
        <v>0</v>
      </c>
      <c r="BH177" s="6">
        <f t="shared" si="134"/>
        <v>0</v>
      </c>
      <c r="BI177" s="5">
        <f t="shared" si="135"/>
        <v>0</v>
      </c>
      <c r="BJ177" s="12">
        <f t="shared" si="145"/>
        <v>3150.0000000000045</v>
      </c>
      <c r="BK177" s="12">
        <f t="shared" si="136"/>
        <v>0</v>
      </c>
      <c r="BL177" s="6">
        <f t="shared" si="137"/>
        <v>0</v>
      </c>
    </row>
    <row r="178" spans="1:66" s="20" customFormat="1">
      <c r="A178" s="20">
        <f t="shared" si="101"/>
        <v>1</v>
      </c>
      <c r="B178" s="21">
        <v>39699</v>
      </c>
      <c r="C178" s="20">
        <v>6</v>
      </c>
      <c r="D178" s="20">
        <v>107.78</v>
      </c>
      <c r="E178" s="20">
        <v>1</v>
      </c>
      <c r="F178" s="20">
        <v>108.34</v>
      </c>
      <c r="G178" s="20">
        <v>90.4</v>
      </c>
      <c r="H178" s="20">
        <v>108.5</v>
      </c>
      <c r="I178" s="20">
        <v>90.4</v>
      </c>
      <c r="J178" s="20">
        <v>105.74</v>
      </c>
      <c r="K178" s="20">
        <v>107.71</v>
      </c>
      <c r="L178" s="20">
        <v>1</v>
      </c>
      <c r="M178" s="20">
        <v>108.17</v>
      </c>
      <c r="N178" s="20">
        <f t="shared" si="111"/>
        <v>1737.9999999999995</v>
      </c>
      <c r="O178" s="20">
        <f t="shared" si="112"/>
        <v>71.999999999999886</v>
      </c>
      <c r="P178" s="20">
        <f t="shared" si="113"/>
        <v>204.00000000000063</v>
      </c>
      <c r="Q178" s="22">
        <f t="shared" si="146"/>
        <v>196</v>
      </c>
      <c r="R178" s="23">
        <f t="shared" si="147"/>
        <v>3660.9999999999982</v>
      </c>
      <c r="S178" s="24">
        <f t="shared" si="11"/>
        <v>1</v>
      </c>
      <c r="T178" s="22">
        <f t="shared" si="106"/>
        <v>196</v>
      </c>
      <c r="U178" s="25">
        <f t="shared" si="148"/>
        <v>4442</v>
      </c>
      <c r="V178" s="23">
        <f t="shared" si="40"/>
        <v>1</v>
      </c>
      <c r="W178" s="24">
        <f t="shared" si="12"/>
        <v>1</v>
      </c>
      <c r="X178" s="5">
        <v>0</v>
      </c>
      <c r="Y178" s="12">
        <f t="shared" si="115"/>
        <v>104.99999999999972</v>
      </c>
      <c r="Z178" s="23">
        <f t="shared" si="153"/>
        <v>156</v>
      </c>
      <c r="AA178" s="23">
        <f t="shared" si="116"/>
        <v>0</v>
      </c>
      <c r="AB178" s="23">
        <f t="shared" si="138"/>
        <v>3841.0000000000032</v>
      </c>
      <c r="AC178" s="24">
        <f t="shared" si="150"/>
        <v>0</v>
      </c>
      <c r="AD178" s="22">
        <f t="shared" si="117"/>
        <v>1</v>
      </c>
      <c r="AE178" s="23">
        <f t="shared" si="107"/>
        <v>0</v>
      </c>
      <c r="AF178" s="23">
        <f t="shared" si="139"/>
        <v>4599.0000000000055</v>
      </c>
      <c r="AG178" s="23">
        <f t="shared" si="118"/>
        <v>0</v>
      </c>
      <c r="AH178" s="24">
        <f t="shared" si="119"/>
        <v>0</v>
      </c>
      <c r="AI178" s="22">
        <v>1</v>
      </c>
      <c r="AJ178" s="23">
        <f t="shared" si="120"/>
        <v>0</v>
      </c>
      <c r="AK178" s="23">
        <f t="shared" si="121"/>
        <v>0</v>
      </c>
      <c r="AL178" s="23">
        <f t="shared" si="108"/>
        <v>0</v>
      </c>
      <c r="AM178" s="24">
        <f t="shared" si="140"/>
        <v>3136.0000000000023</v>
      </c>
      <c r="AN178" s="22">
        <f t="shared" si="122"/>
        <v>0</v>
      </c>
      <c r="AO178" s="23">
        <f t="shared" si="141"/>
        <v>3839.0000000000045</v>
      </c>
      <c r="AP178" s="23">
        <f t="shared" si="123"/>
        <v>0</v>
      </c>
      <c r="AQ178" s="24">
        <f t="shared" si="124"/>
        <v>0</v>
      </c>
      <c r="AR178" s="22">
        <v>1</v>
      </c>
      <c r="AS178" s="23">
        <f t="shared" si="109"/>
        <v>0</v>
      </c>
      <c r="AT178" s="23">
        <f t="shared" si="142"/>
        <v>3399.0000000000036</v>
      </c>
      <c r="AU178" s="23">
        <f t="shared" si="125"/>
        <v>0</v>
      </c>
      <c r="AV178" s="24">
        <f t="shared" si="126"/>
        <v>0</v>
      </c>
      <c r="AW178" s="22">
        <f t="shared" si="110"/>
        <v>196</v>
      </c>
      <c r="AX178" s="23">
        <f t="shared" si="143"/>
        <v>3417.9999999999991</v>
      </c>
      <c r="AY178" s="23">
        <f t="shared" si="127"/>
        <v>1</v>
      </c>
      <c r="AZ178" s="23">
        <f t="shared" si="128"/>
        <v>1</v>
      </c>
      <c r="BA178" s="22">
        <v>0</v>
      </c>
      <c r="BB178" s="23">
        <f t="shared" si="129"/>
        <v>0</v>
      </c>
      <c r="BC178" s="23">
        <f t="shared" si="130"/>
        <v>0</v>
      </c>
      <c r="BD178" s="24">
        <f t="shared" si="131"/>
        <v>0</v>
      </c>
      <c r="BE178" s="5">
        <f t="shared" si="132"/>
        <v>196</v>
      </c>
      <c r="BF178" s="12">
        <f t="shared" si="144"/>
        <v>3026.9999999999982</v>
      </c>
      <c r="BG178" s="12">
        <f t="shared" si="133"/>
        <v>1</v>
      </c>
      <c r="BH178" s="6">
        <f t="shared" si="134"/>
        <v>1</v>
      </c>
      <c r="BI178" s="5">
        <f t="shared" si="135"/>
        <v>0</v>
      </c>
      <c r="BJ178" s="12">
        <f t="shared" si="145"/>
        <v>3150.0000000000045</v>
      </c>
      <c r="BK178" s="12">
        <f t="shared" si="136"/>
        <v>0</v>
      </c>
      <c r="BL178" s="6">
        <f t="shared" si="137"/>
        <v>0</v>
      </c>
      <c r="BM178"/>
      <c r="BN178"/>
    </row>
    <row r="179" spans="1:66">
      <c r="A179">
        <f t="shared" si="101"/>
        <v>1</v>
      </c>
      <c r="B179" s="2">
        <v>39699</v>
      </c>
      <c r="C179">
        <v>7</v>
      </c>
      <c r="D179">
        <v>108.17</v>
      </c>
      <c r="E179">
        <v>0</v>
      </c>
      <c r="F179">
        <v>108.2</v>
      </c>
      <c r="G179">
        <v>108.2</v>
      </c>
      <c r="H179">
        <v>107.71</v>
      </c>
      <c r="I179">
        <v>108.2</v>
      </c>
      <c r="J179">
        <v>105.87</v>
      </c>
      <c r="K179">
        <v>107.12</v>
      </c>
      <c r="L179">
        <v>0</v>
      </c>
      <c r="M179">
        <v>107.63</v>
      </c>
      <c r="N179">
        <f t="shared" si="111"/>
        <v>3.0000000000001137</v>
      </c>
      <c r="O179">
        <f t="shared" si="112"/>
        <v>46.000000000000796</v>
      </c>
      <c r="P179">
        <f t="shared" si="113"/>
        <v>229.99999999999972</v>
      </c>
      <c r="Q179" s="19">
        <f t="shared" si="146"/>
        <v>-50.000000000000796</v>
      </c>
      <c r="R179" s="12">
        <f t="shared" si="147"/>
        <v>3610.9999999999973</v>
      </c>
      <c r="S179" s="6">
        <f t="shared" si="11"/>
        <v>0</v>
      </c>
      <c r="T179" s="5">
        <f t="shared" si="106"/>
        <v>-50.000000000000796</v>
      </c>
      <c r="U179" s="15">
        <f t="shared" si="148"/>
        <v>4391.9999999999991</v>
      </c>
      <c r="V179" s="12">
        <f t="shared" si="40"/>
        <v>1</v>
      </c>
      <c r="W179" s="6">
        <f t="shared" si="12"/>
        <v>0</v>
      </c>
      <c r="X179" s="5">
        <f t="shared" si="114"/>
        <v>0</v>
      </c>
      <c r="Y179" s="12">
        <f t="shared" si="115"/>
        <v>3.0000000000001137</v>
      </c>
      <c r="Z179" s="18">
        <f t="shared" si="153"/>
        <v>0</v>
      </c>
      <c r="AA179" s="12">
        <f t="shared" si="116"/>
        <v>0</v>
      </c>
      <c r="AB179" s="12">
        <f t="shared" si="138"/>
        <v>3841.0000000000032</v>
      </c>
      <c r="AC179" s="6">
        <f t="shared" si="150"/>
        <v>0</v>
      </c>
      <c r="AD179" s="5">
        <f t="shared" si="117"/>
        <v>1</v>
      </c>
      <c r="AE179" s="12">
        <f t="shared" si="107"/>
        <v>0</v>
      </c>
      <c r="AF179" s="12">
        <f t="shared" si="139"/>
        <v>4599.0000000000055</v>
      </c>
      <c r="AG179" s="12">
        <f t="shared" si="118"/>
        <v>0</v>
      </c>
      <c r="AH179" s="6">
        <f t="shared" si="119"/>
        <v>0</v>
      </c>
      <c r="AI179" s="5">
        <v>0</v>
      </c>
      <c r="AJ179" s="12">
        <f t="shared" si="120"/>
        <v>0</v>
      </c>
      <c r="AK179" s="12">
        <f t="shared" si="121"/>
        <v>0</v>
      </c>
      <c r="AL179" s="12">
        <f t="shared" si="108"/>
        <v>0</v>
      </c>
      <c r="AM179" s="6">
        <f t="shared" si="140"/>
        <v>3136.0000000000023</v>
      </c>
      <c r="AN179" s="5">
        <f t="shared" si="122"/>
        <v>0</v>
      </c>
      <c r="AO179" s="12">
        <f t="shared" si="141"/>
        <v>3839.0000000000045</v>
      </c>
      <c r="AP179" s="12">
        <f t="shared" si="123"/>
        <v>0</v>
      </c>
      <c r="AQ179" s="6">
        <f t="shared" si="124"/>
        <v>0</v>
      </c>
      <c r="AR179" s="5">
        <v>0</v>
      </c>
      <c r="AS179" s="12">
        <f t="shared" si="109"/>
        <v>0</v>
      </c>
      <c r="AT179" s="12">
        <f t="shared" si="142"/>
        <v>3399.0000000000036</v>
      </c>
      <c r="AU179" s="12">
        <f t="shared" si="125"/>
        <v>0</v>
      </c>
      <c r="AV179" s="6">
        <f t="shared" si="126"/>
        <v>0</v>
      </c>
      <c r="AW179" s="5">
        <f t="shared" si="110"/>
        <v>0</v>
      </c>
      <c r="AX179" s="12">
        <f t="shared" si="143"/>
        <v>3417.9999999999991</v>
      </c>
      <c r="AY179" s="12">
        <f t="shared" si="127"/>
        <v>0</v>
      </c>
      <c r="AZ179" s="12">
        <f t="shared" si="128"/>
        <v>0</v>
      </c>
      <c r="BA179" s="5">
        <v>1</v>
      </c>
      <c r="BB179" s="12">
        <f t="shared" si="129"/>
        <v>0</v>
      </c>
      <c r="BC179" s="12">
        <f t="shared" si="130"/>
        <v>0</v>
      </c>
      <c r="BD179" s="6">
        <f t="shared" si="131"/>
        <v>0</v>
      </c>
      <c r="BE179" s="5">
        <f t="shared" si="132"/>
        <v>0</v>
      </c>
      <c r="BF179" s="12">
        <f t="shared" si="144"/>
        <v>3026.9999999999982</v>
      </c>
      <c r="BG179" s="12">
        <f t="shared" si="133"/>
        <v>0</v>
      </c>
      <c r="BH179" s="6">
        <f t="shared" si="134"/>
        <v>0</v>
      </c>
      <c r="BI179" s="5">
        <f t="shared" si="135"/>
        <v>0</v>
      </c>
      <c r="BJ179" s="12">
        <f t="shared" si="145"/>
        <v>3150.0000000000045</v>
      </c>
      <c r="BK179" s="12">
        <f t="shared" si="136"/>
        <v>0</v>
      </c>
      <c r="BL179" s="6">
        <f t="shared" si="137"/>
        <v>0</v>
      </c>
    </row>
    <row r="180" spans="1:66">
      <c r="A180">
        <f t="shared" si="101"/>
        <v>1</v>
      </c>
      <c r="B180" s="2">
        <v>39699</v>
      </c>
      <c r="C180">
        <v>8</v>
      </c>
      <c r="D180">
        <v>107.63</v>
      </c>
      <c r="E180">
        <v>1</v>
      </c>
      <c r="F180">
        <v>107.97</v>
      </c>
      <c r="G180">
        <v>90.4</v>
      </c>
      <c r="H180">
        <v>108.2</v>
      </c>
      <c r="I180">
        <v>90.4</v>
      </c>
      <c r="J180">
        <v>106</v>
      </c>
      <c r="K180">
        <v>90.4</v>
      </c>
      <c r="L180">
        <v>0</v>
      </c>
      <c r="M180">
        <v>95.57</v>
      </c>
      <c r="N180">
        <f t="shared" si="111"/>
        <v>1722.9999999999991</v>
      </c>
      <c r="O180">
        <f t="shared" si="112"/>
        <v>57.000000000000739</v>
      </c>
      <c r="P180">
        <f t="shared" si="113"/>
        <v>162.99999999999955</v>
      </c>
      <c r="Q180" s="19">
        <f t="shared" si="146"/>
        <v>196</v>
      </c>
      <c r="R180" s="12">
        <f t="shared" si="147"/>
        <v>3806.9999999999973</v>
      </c>
      <c r="S180" s="6">
        <f t="shared" si="11"/>
        <v>1</v>
      </c>
      <c r="T180" s="5">
        <f t="shared" si="106"/>
        <v>196</v>
      </c>
      <c r="U180" s="15">
        <f t="shared" si="148"/>
        <v>4587.9999999999991</v>
      </c>
      <c r="V180" s="12">
        <f t="shared" si="40"/>
        <v>1</v>
      </c>
      <c r="W180" s="6">
        <f t="shared" si="12"/>
        <v>1</v>
      </c>
      <c r="X180" s="5">
        <f t="shared" si="114"/>
        <v>1</v>
      </c>
      <c r="Y180" s="12">
        <f t="shared" si="115"/>
        <v>25.999999999999091</v>
      </c>
      <c r="Z180" s="18">
        <f t="shared" si="153"/>
        <v>156</v>
      </c>
      <c r="AA180" s="12">
        <f t="shared" si="116"/>
        <v>156</v>
      </c>
      <c r="AB180" s="12">
        <f t="shared" si="138"/>
        <v>3997.0000000000032</v>
      </c>
      <c r="AC180" s="6">
        <f t="shared" si="150"/>
        <v>1</v>
      </c>
      <c r="AD180" s="5">
        <f t="shared" si="117"/>
        <v>1</v>
      </c>
      <c r="AE180" s="12">
        <f t="shared" si="107"/>
        <v>156</v>
      </c>
      <c r="AF180" s="12">
        <f t="shared" si="139"/>
        <v>4755.0000000000055</v>
      </c>
      <c r="AG180" s="12">
        <f t="shared" si="118"/>
        <v>1</v>
      </c>
      <c r="AH180" s="6">
        <f t="shared" si="119"/>
        <v>1</v>
      </c>
      <c r="AI180" s="5">
        <v>1</v>
      </c>
      <c r="AJ180" s="12">
        <f t="shared" si="120"/>
        <v>156</v>
      </c>
      <c r="AK180" s="12">
        <f t="shared" si="121"/>
        <v>1</v>
      </c>
      <c r="AL180" s="12">
        <f t="shared" si="108"/>
        <v>1</v>
      </c>
      <c r="AM180" s="6">
        <f t="shared" si="140"/>
        <v>3292.0000000000023</v>
      </c>
      <c r="AN180" s="5">
        <f t="shared" si="122"/>
        <v>156</v>
      </c>
      <c r="AO180" s="12">
        <f t="shared" si="141"/>
        <v>3995.0000000000045</v>
      </c>
      <c r="AP180" s="12">
        <f t="shared" si="123"/>
        <v>1</v>
      </c>
      <c r="AQ180" s="6">
        <f t="shared" si="124"/>
        <v>1</v>
      </c>
      <c r="AR180" s="5">
        <v>1</v>
      </c>
      <c r="AS180" s="12">
        <f t="shared" si="109"/>
        <v>156</v>
      </c>
      <c r="AT180" s="12">
        <f t="shared" si="142"/>
        <v>3555.0000000000036</v>
      </c>
      <c r="AU180" s="12">
        <f t="shared" si="125"/>
        <v>1</v>
      </c>
      <c r="AV180" s="6">
        <f t="shared" si="126"/>
        <v>1</v>
      </c>
      <c r="AW180" s="5">
        <f t="shared" si="110"/>
        <v>196</v>
      </c>
      <c r="AX180" s="12">
        <f t="shared" si="143"/>
        <v>3613.9999999999991</v>
      </c>
      <c r="AY180" s="12">
        <f t="shared" si="127"/>
        <v>1</v>
      </c>
      <c r="AZ180" s="12">
        <f t="shared" si="128"/>
        <v>1</v>
      </c>
      <c r="BA180" s="5">
        <v>0</v>
      </c>
      <c r="BB180" s="12">
        <f t="shared" si="129"/>
        <v>0</v>
      </c>
      <c r="BC180" s="12">
        <f t="shared" si="130"/>
        <v>0</v>
      </c>
      <c r="BD180" s="6">
        <f t="shared" si="131"/>
        <v>0</v>
      </c>
      <c r="BE180" s="5">
        <f t="shared" si="132"/>
        <v>196</v>
      </c>
      <c r="BF180" s="12">
        <f t="shared" si="144"/>
        <v>3222.9999999999982</v>
      </c>
      <c r="BG180" s="12">
        <f t="shared" si="133"/>
        <v>1</v>
      </c>
      <c r="BH180" s="6">
        <f t="shared" si="134"/>
        <v>1</v>
      </c>
      <c r="BI180" s="5">
        <f t="shared" si="135"/>
        <v>156</v>
      </c>
      <c r="BJ180" s="12">
        <f t="shared" si="145"/>
        <v>3306.0000000000045</v>
      </c>
      <c r="BK180" s="12">
        <f t="shared" si="136"/>
        <v>1</v>
      </c>
      <c r="BL180" s="6">
        <f t="shared" si="137"/>
        <v>1</v>
      </c>
    </row>
    <row r="181" spans="1:66">
      <c r="A181">
        <f t="shared" si="101"/>
        <v>1</v>
      </c>
      <c r="B181" s="2">
        <v>39708</v>
      </c>
      <c r="C181">
        <v>17</v>
      </c>
      <c r="D181">
        <v>95.57</v>
      </c>
      <c r="E181">
        <v>0</v>
      </c>
      <c r="F181">
        <v>110.39</v>
      </c>
      <c r="G181">
        <v>110.39</v>
      </c>
      <c r="H181">
        <v>92.61</v>
      </c>
      <c r="I181">
        <v>110.39</v>
      </c>
      <c r="J181">
        <v>91.07</v>
      </c>
      <c r="K181">
        <v>95.31</v>
      </c>
      <c r="L181">
        <v>1</v>
      </c>
      <c r="M181">
        <v>104.94</v>
      </c>
      <c r="N181">
        <f t="shared" si="111"/>
        <v>1482.0000000000007</v>
      </c>
      <c r="O181">
        <f t="shared" si="112"/>
        <v>295.99999999999937</v>
      </c>
      <c r="P181">
        <f t="shared" si="113"/>
        <v>450</v>
      </c>
      <c r="Q181" s="19">
        <f t="shared" si="146"/>
        <v>196</v>
      </c>
      <c r="R181" s="12">
        <f t="shared" si="147"/>
        <v>4002.9999999999973</v>
      </c>
      <c r="S181" s="6">
        <f t="shared" si="11"/>
        <v>1</v>
      </c>
      <c r="T181" s="5">
        <f t="shared" si="106"/>
        <v>196</v>
      </c>
      <c r="U181" s="15">
        <f t="shared" si="148"/>
        <v>4783.9999999999991</v>
      </c>
      <c r="V181" s="12">
        <f t="shared" si="40"/>
        <v>1</v>
      </c>
      <c r="W181" s="6">
        <f t="shared" si="12"/>
        <v>1</v>
      </c>
      <c r="X181" s="5">
        <f t="shared" si="114"/>
        <v>1</v>
      </c>
      <c r="Y181" s="12">
        <f t="shared" si="115"/>
        <v>1482.0000000000007</v>
      </c>
      <c r="Z181" s="18">
        <f t="shared" si="153"/>
        <v>156</v>
      </c>
      <c r="AA181" s="12">
        <f t="shared" si="116"/>
        <v>156</v>
      </c>
      <c r="AB181" s="12">
        <f t="shared" si="138"/>
        <v>4153.0000000000036</v>
      </c>
      <c r="AC181" s="6">
        <f t="shared" si="150"/>
        <v>1</v>
      </c>
      <c r="AD181" s="5">
        <f t="shared" si="117"/>
        <v>1</v>
      </c>
      <c r="AE181" s="12">
        <f t="shared" si="107"/>
        <v>156</v>
      </c>
      <c r="AF181" s="12">
        <f t="shared" si="139"/>
        <v>4911.0000000000055</v>
      </c>
      <c r="AG181" s="12">
        <f t="shared" si="118"/>
        <v>1</v>
      </c>
      <c r="AH181" s="6">
        <f t="shared" si="119"/>
        <v>1</v>
      </c>
      <c r="AI181" s="5">
        <v>1</v>
      </c>
      <c r="AJ181" s="12">
        <f t="shared" si="120"/>
        <v>156</v>
      </c>
      <c r="AK181" s="12">
        <f t="shared" si="121"/>
        <v>1</v>
      </c>
      <c r="AL181" s="12">
        <f t="shared" si="108"/>
        <v>1</v>
      </c>
      <c r="AM181" s="6">
        <f t="shared" si="140"/>
        <v>3448.0000000000023</v>
      </c>
      <c r="AN181" s="5">
        <f t="shared" si="122"/>
        <v>156</v>
      </c>
      <c r="AO181" s="12">
        <f t="shared" si="141"/>
        <v>4151.0000000000045</v>
      </c>
      <c r="AP181" s="12">
        <f t="shared" si="123"/>
        <v>1</v>
      </c>
      <c r="AQ181" s="6">
        <f t="shared" si="124"/>
        <v>1</v>
      </c>
      <c r="AR181" s="5">
        <v>0</v>
      </c>
      <c r="AS181" s="12">
        <f t="shared" si="109"/>
        <v>0</v>
      </c>
      <c r="AT181" s="12">
        <f t="shared" si="142"/>
        <v>3555.0000000000036</v>
      </c>
      <c r="AU181" s="12">
        <f t="shared" si="125"/>
        <v>0</v>
      </c>
      <c r="AV181" s="6">
        <f t="shared" si="126"/>
        <v>0</v>
      </c>
      <c r="AW181" s="5">
        <f t="shared" si="110"/>
        <v>0</v>
      </c>
      <c r="AX181" s="12">
        <f t="shared" si="143"/>
        <v>3613.9999999999991</v>
      </c>
      <c r="AY181" s="12">
        <f t="shared" si="127"/>
        <v>0</v>
      </c>
      <c r="AZ181" s="12">
        <f t="shared" si="128"/>
        <v>0</v>
      </c>
      <c r="BA181" s="5">
        <v>1</v>
      </c>
      <c r="BB181" s="12">
        <f t="shared" si="129"/>
        <v>0</v>
      </c>
      <c r="BC181" s="12">
        <f t="shared" si="130"/>
        <v>0</v>
      </c>
      <c r="BD181" s="6">
        <f t="shared" si="131"/>
        <v>0</v>
      </c>
      <c r="BE181" s="5">
        <f t="shared" si="132"/>
        <v>0</v>
      </c>
      <c r="BF181" s="12">
        <f t="shared" si="144"/>
        <v>3222.9999999999982</v>
      </c>
      <c r="BG181" s="12">
        <f t="shared" si="133"/>
        <v>0</v>
      </c>
      <c r="BH181" s="6">
        <f t="shared" si="134"/>
        <v>0</v>
      </c>
      <c r="BI181" s="5">
        <f t="shared" si="135"/>
        <v>0</v>
      </c>
      <c r="BJ181" s="12">
        <f t="shared" si="145"/>
        <v>3306.0000000000045</v>
      </c>
      <c r="BK181" s="12">
        <f t="shared" si="136"/>
        <v>0</v>
      </c>
      <c r="BL181" s="6">
        <f t="shared" si="137"/>
        <v>0</v>
      </c>
    </row>
    <row r="182" spans="1:66">
      <c r="A182">
        <f t="shared" si="101"/>
        <v>1</v>
      </c>
      <c r="B182" s="2">
        <v>39714</v>
      </c>
      <c r="C182">
        <v>17</v>
      </c>
      <c r="D182">
        <v>104.94</v>
      </c>
      <c r="E182">
        <v>1</v>
      </c>
      <c r="F182">
        <v>107.22</v>
      </c>
      <c r="G182">
        <v>104.92</v>
      </c>
      <c r="H182">
        <v>105.61</v>
      </c>
      <c r="I182">
        <v>104.92</v>
      </c>
      <c r="J182">
        <v>109.27</v>
      </c>
      <c r="K182">
        <v>104.92</v>
      </c>
      <c r="L182">
        <v>1</v>
      </c>
      <c r="M182">
        <v>106.92</v>
      </c>
      <c r="N182">
        <f t="shared" si="111"/>
        <v>1.9999999999996021</v>
      </c>
      <c r="O182">
        <f t="shared" si="112"/>
        <v>67.000000000000171</v>
      </c>
      <c r="P182">
        <f t="shared" si="113"/>
        <v>-432.99999999999983</v>
      </c>
      <c r="Q182" s="19">
        <f t="shared" si="146"/>
        <v>-71.000000000000171</v>
      </c>
      <c r="R182" s="12">
        <f t="shared" si="147"/>
        <v>3931.9999999999973</v>
      </c>
      <c r="S182" s="6">
        <f t="shared" si="11"/>
        <v>0</v>
      </c>
      <c r="T182" s="5">
        <f t="shared" si="106"/>
        <v>-71.000000000000171</v>
      </c>
      <c r="U182" s="15">
        <f t="shared" si="148"/>
        <v>4712.9999999999991</v>
      </c>
      <c r="V182" s="12">
        <f t="shared" si="40"/>
        <v>1</v>
      </c>
      <c r="W182" s="6">
        <f t="shared" si="12"/>
        <v>0</v>
      </c>
      <c r="X182" s="5">
        <f t="shared" si="114"/>
        <v>0</v>
      </c>
      <c r="Y182" s="12">
        <f t="shared" si="115"/>
        <v>171.0000000000008</v>
      </c>
      <c r="Z182" s="18">
        <f>IF(N182&gt;=($Z$4+$AA$4),$AA$4-$M$3,IF(N182&gt;=$Z$4,-$Z$4-O182,0))</f>
        <v>0</v>
      </c>
      <c r="AA182" s="12">
        <f t="shared" si="116"/>
        <v>0</v>
      </c>
      <c r="AB182" s="12">
        <f t="shared" si="138"/>
        <v>4153.0000000000036</v>
      </c>
      <c r="AC182" s="6">
        <f t="shared" si="150"/>
        <v>0</v>
      </c>
      <c r="AD182" s="5">
        <f t="shared" si="117"/>
        <v>1</v>
      </c>
      <c r="AE182" s="12">
        <f t="shared" si="107"/>
        <v>0</v>
      </c>
      <c r="AF182" s="12">
        <f t="shared" si="139"/>
        <v>4911.0000000000055</v>
      </c>
      <c r="AG182" s="12">
        <f t="shared" si="118"/>
        <v>0</v>
      </c>
      <c r="AH182" s="6">
        <f t="shared" si="119"/>
        <v>0</v>
      </c>
      <c r="AI182" s="5">
        <v>1</v>
      </c>
      <c r="AJ182" s="12">
        <f t="shared" si="120"/>
        <v>0</v>
      </c>
      <c r="AK182" s="12">
        <f t="shared" si="121"/>
        <v>0</v>
      </c>
      <c r="AL182" s="12">
        <f t="shared" si="108"/>
        <v>0</v>
      </c>
      <c r="AM182" s="6">
        <f t="shared" si="140"/>
        <v>3448.0000000000023</v>
      </c>
      <c r="AN182" s="5">
        <f t="shared" si="122"/>
        <v>0</v>
      </c>
      <c r="AO182" s="12">
        <f t="shared" si="141"/>
        <v>4151.0000000000045</v>
      </c>
      <c r="AP182" s="12">
        <f t="shared" si="123"/>
        <v>0</v>
      </c>
      <c r="AQ182" s="6">
        <f t="shared" si="124"/>
        <v>0</v>
      </c>
      <c r="AR182" s="5">
        <v>0</v>
      </c>
      <c r="AS182" s="12">
        <f t="shared" si="109"/>
        <v>0</v>
      </c>
      <c r="AT182" s="12">
        <f t="shared" si="142"/>
        <v>3555.0000000000036</v>
      </c>
      <c r="AU182" s="12">
        <f t="shared" si="125"/>
        <v>0</v>
      </c>
      <c r="AV182" s="6">
        <f t="shared" si="126"/>
        <v>0</v>
      </c>
      <c r="AW182" s="5">
        <f t="shared" si="110"/>
        <v>0</v>
      </c>
      <c r="AX182" s="12">
        <f t="shared" si="143"/>
        <v>3613.9999999999991</v>
      </c>
      <c r="AY182" s="12">
        <f t="shared" si="127"/>
        <v>0</v>
      </c>
      <c r="AZ182" s="12">
        <f t="shared" si="128"/>
        <v>0</v>
      </c>
      <c r="BA182" s="5">
        <v>1</v>
      </c>
      <c r="BB182" s="12">
        <f t="shared" si="129"/>
        <v>0</v>
      </c>
      <c r="BC182" s="12">
        <f t="shared" si="130"/>
        <v>0</v>
      </c>
      <c r="BD182" s="6">
        <f t="shared" si="131"/>
        <v>0</v>
      </c>
      <c r="BE182" s="5">
        <f t="shared" si="132"/>
        <v>0</v>
      </c>
      <c r="BF182" s="12">
        <f t="shared" si="144"/>
        <v>3222.9999999999982</v>
      </c>
      <c r="BG182" s="12">
        <f t="shared" si="133"/>
        <v>0</v>
      </c>
      <c r="BH182" s="6">
        <f t="shared" si="134"/>
        <v>0</v>
      </c>
      <c r="BI182" s="5">
        <f t="shared" si="135"/>
        <v>0</v>
      </c>
      <c r="BJ182" s="12">
        <f t="shared" si="145"/>
        <v>3306.0000000000045</v>
      </c>
      <c r="BK182" s="12">
        <f t="shared" si="136"/>
        <v>0</v>
      </c>
      <c r="BL182" s="6">
        <f t="shared" si="137"/>
        <v>0</v>
      </c>
    </row>
    <row r="183" spans="1:66">
      <c r="A183">
        <f t="shared" si="101"/>
        <v>1</v>
      </c>
      <c r="B183" s="2">
        <v>39714</v>
      </c>
      <c r="C183">
        <v>18</v>
      </c>
      <c r="D183">
        <v>106.92</v>
      </c>
      <c r="E183">
        <v>0</v>
      </c>
      <c r="F183">
        <v>109.44</v>
      </c>
      <c r="G183">
        <v>109.44</v>
      </c>
      <c r="H183">
        <v>104.92</v>
      </c>
      <c r="I183">
        <v>109.44</v>
      </c>
      <c r="J183">
        <v>108.96</v>
      </c>
      <c r="K183">
        <v>105.21</v>
      </c>
      <c r="L183">
        <v>0</v>
      </c>
      <c r="M183">
        <v>106.29</v>
      </c>
      <c r="N183">
        <f t="shared" si="111"/>
        <v>251.9999999999996</v>
      </c>
      <c r="O183">
        <f t="shared" si="112"/>
        <v>200</v>
      </c>
      <c r="P183">
        <f t="shared" si="113"/>
        <v>-203.9999999999992</v>
      </c>
      <c r="Q183" s="19">
        <f t="shared" si="146"/>
        <v>196</v>
      </c>
      <c r="R183" s="12">
        <f t="shared" si="147"/>
        <v>4127.9999999999973</v>
      </c>
      <c r="S183" s="6">
        <f t="shared" si="11"/>
        <v>1</v>
      </c>
      <c r="T183" s="5">
        <f t="shared" si="106"/>
        <v>0</v>
      </c>
      <c r="U183" s="15">
        <f t="shared" si="148"/>
        <v>4712.9999999999991</v>
      </c>
      <c r="V183" s="12">
        <f t="shared" si="40"/>
        <v>0</v>
      </c>
      <c r="W183" s="6">
        <f t="shared" si="12"/>
        <v>0</v>
      </c>
      <c r="X183" s="5">
        <f t="shared" si="114"/>
        <v>1</v>
      </c>
      <c r="Y183" s="12">
        <f t="shared" si="115"/>
        <v>251.9999999999996</v>
      </c>
      <c r="Z183" s="18">
        <f>IF(N183&gt;=($Z$4+$AA$4),$AA$4-$M$3,IF(N183&gt;=$Z$4,-$Z$4-O183,0))</f>
        <v>156</v>
      </c>
      <c r="AA183" s="12">
        <f t="shared" si="116"/>
        <v>156</v>
      </c>
      <c r="AB183" s="12">
        <f t="shared" si="138"/>
        <v>4309.0000000000036</v>
      </c>
      <c r="AC183" s="6">
        <f t="shared" si="150"/>
        <v>1</v>
      </c>
      <c r="AD183" s="5">
        <f t="shared" si="117"/>
        <v>0</v>
      </c>
      <c r="AE183" s="12">
        <f t="shared" si="107"/>
        <v>0</v>
      </c>
      <c r="AF183" s="12">
        <f t="shared" si="139"/>
        <v>4911.0000000000055</v>
      </c>
      <c r="AG183" s="12">
        <f t="shared" si="118"/>
        <v>0</v>
      </c>
      <c r="AH183" s="6">
        <f t="shared" si="119"/>
        <v>0</v>
      </c>
      <c r="AI183" s="5">
        <v>1</v>
      </c>
      <c r="AJ183" s="12">
        <f t="shared" si="120"/>
        <v>156</v>
      </c>
      <c r="AK183" s="12">
        <f t="shared" si="121"/>
        <v>1</v>
      </c>
      <c r="AL183" s="12">
        <f t="shared" si="108"/>
        <v>1</v>
      </c>
      <c r="AM183" s="6">
        <f t="shared" si="140"/>
        <v>3604.0000000000023</v>
      </c>
      <c r="AN183" s="5">
        <f t="shared" si="122"/>
        <v>0</v>
      </c>
      <c r="AO183" s="12">
        <f t="shared" si="141"/>
        <v>4151.0000000000045</v>
      </c>
      <c r="AP183" s="12">
        <f t="shared" si="123"/>
        <v>0</v>
      </c>
      <c r="AQ183" s="6">
        <f t="shared" si="124"/>
        <v>0</v>
      </c>
      <c r="AR183" s="5">
        <v>1</v>
      </c>
      <c r="AS183" s="12">
        <f t="shared" si="109"/>
        <v>156</v>
      </c>
      <c r="AT183" s="12">
        <f t="shared" si="142"/>
        <v>3711.0000000000036</v>
      </c>
      <c r="AU183" s="12">
        <f t="shared" si="125"/>
        <v>1</v>
      </c>
      <c r="AV183" s="6">
        <f t="shared" si="126"/>
        <v>1</v>
      </c>
      <c r="AW183" s="5">
        <f t="shared" si="110"/>
        <v>196</v>
      </c>
      <c r="AX183" s="12">
        <f t="shared" si="143"/>
        <v>3809.9999999999991</v>
      </c>
      <c r="AY183" s="12">
        <f t="shared" si="127"/>
        <v>1</v>
      </c>
      <c r="AZ183" s="12">
        <f t="shared" si="128"/>
        <v>1</v>
      </c>
      <c r="BA183" s="5">
        <v>0</v>
      </c>
      <c r="BB183" s="12">
        <f t="shared" si="129"/>
        <v>0</v>
      </c>
      <c r="BC183" s="12">
        <f t="shared" si="130"/>
        <v>0</v>
      </c>
      <c r="BD183" s="6">
        <f t="shared" si="131"/>
        <v>0</v>
      </c>
      <c r="BE183" s="5">
        <f t="shared" si="132"/>
        <v>0</v>
      </c>
      <c r="BF183" s="12">
        <f t="shared" si="144"/>
        <v>3222.9999999999982</v>
      </c>
      <c r="BG183" s="12">
        <f t="shared" si="133"/>
        <v>0</v>
      </c>
      <c r="BH183" s="6">
        <f t="shared" si="134"/>
        <v>0</v>
      </c>
      <c r="BI183" s="5">
        <f t="shared" si="135"/>
        <v>0</v>
      </c>
      <c r="BJ183" s="12">
        <f t="shared" si="145"/>
        <v>3306.0000000000045</v>
      </c>
      <c r="BK183" s="12">
        <f t="shared" si="136"/>
        <v>0</v>
      </c>
      <c r="BL183" s="6">
        <f t="shared" si="137"/>
        <v>0</v>
      </c>
    </row>
    <row r="184" spans="1:66">
      <c r="A184">
        <f t="shared" si="101"/>
        <v>1</v>
      </c>
      <c r="B184" s="2">
        <v>39715</v>
      </c>
      <c r="C184">
        <v>17</v>
      </c>
      <c r="D184">
        <v>106.29</v>
      </c>
      <c r="E184">
        <v>1</v>
      </c>
      <c r="F184">
        <v>107.2</v>
      </c>
      <c r="G184">
        <v>104.81</v>
      </c>
      <c r="H184">
        <v>106.87</v>
      </c>
      <c r="I184">
        <v>90.4</v>
      </c>
      <c r="J184">
        <v>109.36</v>
      </c>
      <c r="K184">
        <v>104.81</v>
      </c>
      <c r="L184">
        <v>1</v>
      </c>
      <c r="M184">
        <v>106.39</v>
      </c>
      <c r="N184">
        <f t="shared" si="111"/>
        <v>148.0000000000004</v>
      </c>
      <c r="O184">
        <f t="shared" si="112"/>
        <v>57.999999999999829</v>
      </c>
      <c r="P184">
        <f t="shared" si="113"/>
        <v>-306.99999999999932</v>
      </c>
      <c r="Q184" s="19">
        <f t="shared" si="146"/>
        <v>-61.999999999999829</v>
      </c>
      <c r="R184" s="12">
        <f t="shared" si="147"/>
        <v>4065.9999999999973</v>
      </c>
      <c r="S184" s="6">
        <f t="shared" si="11"/>
        <v>0</v>
      </c>
      <c r="T184" s="5">
        <f t="shared" si="106"/>
        <v>-61.999999999999829</v>
      </c>
      <c r="U184" s="15">
        <f t="shared" si="148"/>
        <v>4650.9999999999991</v>
      </c>
      <c r="V184" s="12">
        <f t="shared" si="40"/>
        <v>1</v>
      </c>
      <c r="W184" s="6">
        <f t="shared" si="12"/>
        <v>0</v>
      </c>
      <c r="X184" s="5">
        <f t="shared" si="114"/>
        <v>1</v>
      </c>
      <c r="Y184" s="12">
        <f t="shared" si="115"/>
        <v>76.000000000000512</v>
      </c>
      <c r="Z184" s="18">
        <f t="shared" ref="Z184:Z194" si="154">IF(N184&gt;=($Z$4+$AA$4),$AA$4-$M$3,IF(N184&gt;=$Z$4,-$Z$4-O184,0))</f>
        <v>-87.999999999999829</v>
      </c>
      <c r="AA184" s="12">
        <f t="shared" si="116"/>
        <v>-87.999999999999829</v>
      </c>
      <c r="AB184" s="12">
        <f t="shared" si="138"/>
        <v>4221.0000000000036</v>
      </c>
      <c r="AC184" s="6">
        <f t="shared" si="150"/>
        <v>0</v>
      </c>
      <c r="AD184" s="5">
        <f t="shared" si="117"/>
        <v>1</v>
      </c>
      <c r="AE184" s="12">
        <f t="shared" si="107"/>
        <v>-87.999999999999829</v>
      </c>
      <c r="AF184" s="12">
        <f t="shared" si="139"/>
        <v>4823.0000000000055</v>
      </c>
      <c r="AG184" s="12">
        <f t="shared" si="118"/>
        <v>1</v>
      </c>
      <c r="AH184" s="6">
        <f t="shared" si="119"/>
        <v>0</v>
      </c>
      <c r="AI184" s="5">
        <v>1</v>
      </c>
      <c r="AJ184" s="12">
        <f t="shared" si="120"/>
        <v>-87.999999999999829</v>
      </c>
      <c r="AK184" s="12">
        <f t="shared" si="121"/>
        <v>0</v>
      </c>
      <c r="AL184" s="12">
        <f t="shared" si="108"/>
        <v>1</v>
      </c>
      <c r="AM184" s="6">
        <f t="shared" si="140"/>
        <v>3516.0000000000023</v>
      </c>
      <c r="AN184" s="5">
        <f t="shared" si="122"/>
        <v>-87.999999999999829</v>
      </c>
      <c r="AO184" s="12">
        <f t="shared" si="141"/>
        <v>4063.0000000000045</v>
      </c>
      <c r="AP184" s="12">
        <f t="shared" si="123"/>
        <v>1</v>
      </c>
      <c r="AQ184" s="6">
        <f t="shared" si="124"/>
        <v>0</v>
      </c>
      <c r="AR184" s="5">
        <v>0</v>
      </c>
      <c r="AS184" s="12">
        <f t="shared" si="109"/>
        <v>0</v>
      </c>
      <c r="AT184" s="12">
        <f t="shared" si="142"/>
        <v>3711.0000000000036</v>
      </c>
      <c r="AU184" s="12">
        <f t="shared" si="125"/>
        <v>0</v>
      </c>
      <c r="AV184" s="6">
        <f t="shared" si="126"/>
        <v>0</v>
      </c>
      <c r="AW184" s="5">
        <f t="shared" si="110"/>
        <v>0</v>
      </c>
      <c r="AX184" s="12">
        <f t="shared" si="143"/>
        <v>3809.9999999999991</v>
      </c>
      <c r="AY184" s="12">
        <f t="shared" si="127"/>
        <v>0</v>
      </c>
      <c r="AZ184" s="12">
        <f t="shared" si="128"/>
        <v>0</v>
      </c>
      <c r="BA184" s="5">
        <v>1</v>
      </c>
      <c r="BB184" s="12">
        <f t="shared" si="129"/>
        <v>0</v>
      </c>
      <c r="BC184" s="12">
        <f t="shared" si="130"/>
        <v>0</v>
      </c>
      <c r="BD184" s="6">
        <f t="shared" si="131"/>
        <v>0</v>
      </c>
      <c r="BE184" s="5">
        <f t="shared" si="132"/>
        <v>0</v>
      </c>
      <c r="BF184" s="12">
        <f t="shared" si="144"/>
        <v>3222.9999999999982</v>
      </c>
      <c r="BG184" s="12">
        <f t="shared" si="133"/>
        <v>0</v>
      </c>
      <c r="BH184" s="6">
        <f t="shared" si="134"/>
        <v>0</v>
      </c>
      <c r="BI184" s="5">
        <f t="shared" si="135"/>
        <v>0</v>
      </c>
      <c r="BJ184" s="12">
        <f t="shared" si="145"/>
        <v>3306.0000000000045</v>
      </c>
      <c r="BK184" s="12">
        <f t="shared" si="136"/>
        <v>0</v>
      </c>
      <c r="BL184" s="6">
        <f t="shared" si="137"/>
        <v>0</v>
      </c>
    </row>
    <row r="185" spans="1:66">
      <c r="A185">
        <f t="shared" si="101"/>
        <v>1</v>
      </c>
      <c r="B185" s="2">
        <v>39716</v>
      </c>
      <c r="C185">
        <v>5</v>
      </c>
      <c r="D185">
        <v>106.39</v>
      </c>
      <c r="E185">
        <v>0</v>
      </c>
      <c r="F185">
        <v>106.44</v>
      </c>
      <c r="G185">
        <v>106.44</v>
      </c>
      <c r="H185">
        <v>106.03</v>
      </c>
      <c r="I185">
        <v>106.44</v>
      </c>
      <c r="J185">
        <v>107.9</v>
      </c>
      <c r="K185">
        <v>105.63</v>
      </c>
      <c r="L185">
        <v>0</v>
      </c>
      <c r="M185">
        <v>106.29</v>
      </c>
      <c r="N185">
        <f t="shared" si="111"/>
        <v>4.9999999999997158</v>
      </c>
      <c r="O185">
        <f t="shared" si="112"/>
        <v>35.999999999999943</v>
      </c>
      <c r="P185">
        <f t="shared" si="113"/>
        <v>-151.00000000000051</v>
      </c>
      <c r="Q185" s="19">
        <f t="shared" si="146"/>
        <v>-39.999999999999943</v>
      </c>
      <c r="R185" s="12">
        <f t="shared" si="147"/>
        <v>4025.9999999999973</v>
      </c>
      <c r="S185" s="6">
        <f t="shared" si="11"/>
        <v>0</v>
      </c>
      <c r="T185" s="5">
        <f t="shared" si="106"/>
        <v>0</v>
      </c>
      <c r="U185" s="15">
        <f t="shared" si="148"/>
        <v>4650.9999999999991</v>
      </c>
      <c r="V185" s="12">
        <f t="shared" si="40"/>
        <v>0</v>
      </c>
      <c r="W185" s="6">
        <f t="shared" si="12"/>
        <v>0</v>
      </c>
      <c r="X185" s="5">
        <f t="shared" si="114"/>
        <v>0</v>
      </c>
      <c r="Y185" s="12">
        <f t="shared" si="115"/>
        <v>4.9999999999997158</v>
      </c>
      <c r="Z185" s="18">
        <f t="shared" si="154"/>
        <v>0</v>
      </c>
      <c r="AA185" s="12">
        <f t="shared" si="116"/>
        <v>0</v>
      </c>
      <c r="AB185" s="12">
        <f t="shared" si="138"/>
        <v>4221.0000000000036</v>
      </c>
      <c r="AC185" s="6">
        <f t="shared" si="150"/>
        <v>0</v>
      </c>
      <c r="AD185" s="5">
        <f t="shared" si="117"/>
        <v>0</v>
      </c>
      <c r="AE185" s="12">
        <f t="shared" si="107"/>
        <v>0</v>
      </c>
      <c r="AF185" s="12">
        <f t="shared" si="139"/>
        <v>4823.0000000000055</v>
      </c>
      <c r="AG185" s="12">
        <f t="shared" si="118"/>
        <v>0</v>
      </c>
      <c r="AH185" s="6">
        <f t="shared" si="119"/>
        <v>0</v>
      </c>
      <c r="AI185" s="5">
        <v>1</v>
      </c>
      <c r="AJ185" s="12">
        <f t="shared" si="120"/>
        <v>0</v>
      </c>
      <c r="AK185" s="12">
        <f t="shared" si="121"/>
        <v>0</v>
      </c>
      <c r="AL185" s="12">
        <f t="shared" si="108"/>
        <v>0</v>
      </c>
      <c r="AM185" s="6">
        <f t="shared" si="140"/>
        <v>3516.0000000000023</v>
      </c>
      <c r="AN185" s="5">
        <f t="shared" si="122"/>
        <v>0</v>
      </c>
      <c r="AO185" s="12">
        <f t="shared" si="141"/>
        <v>4063.0000000000045</v>
      </c>
      <c r="AP185" s="12">
        <f t="shared" si="123"/>
        <v>0</v>
      </c>
      <c r="AQ185" s="6">
        <f t="shared" si="124"/>
        <v>0</v>
      </c>
      <c r="AR185" s="5">
        <v>1</v>
      </c>
      <c r="AS185" s="12">
        <f t="shared" si="109"/>
        <v>0</v>
      </c>
      <c r="AT185" s="12">
        <f t="shared" si="142"/>
        <v>3711.0000000000036</v>
      </c>
      <c r="AU185" s="12">
        <f t="shared" si="125"/>
        <v>0</v>
      </c>
      <c r="AV185" s="6">
        <f t="shared" si="126"/>
        <v>0</v>
      </c>
      <c r="AW185" s="5">
        <f t="shared" si="110"/>
        <v>-39.999999999999943</v>
      </c>
      <c r="AX185" s="12">
        <f t="shared" si="143"/>
        <v>3769.9999999999991</v>
      </c>
      <c r="AY185" s="12">
        <f t="shared" si="127"/>
        <v>0</v>
      </c>
      <c r="AZ185" s="12">
        <f t="shared" si="128"/>
        <v>1</v>
      </c>
      <c r="BA185" s="5">
        <v>0</v>
      </c>
      <c r="BB185" s="12">
        <f t="shared" si="129"/>
        <v>0</v>
      </c>
      <c r="BC185" s="12">
        <f t="shared" si="130"/>
        <v>0</v>
      </c>
      <c r="BD185" s="6">
        <f t="shared" si="131"/>
        <v>0</v>
      </c>
      <c r="BE185" s="5">
        <f t="shared" si="132"/>
        <v>0</v>
      </c>
      <c r="BF185" s="12">
        <f t="shared" si="144"/>
        <v>3222.9999999999982</v>
      </c>
      <c r="BG185" s="12">
        <f t="shared" si="133"/>
        <v>0</v>
      </c>
      <c r="BH185" s="6">
        <f t="shared" si="134"/>
        <v>0</v>
      </c>
      <c r="BI185" s="5">
        <f t="shared" si="135"/>
        <v>0</v>
      </c>
      <c r="BJ185" s="12">
        <f t="shared" si="145"/>
        <v>3306.0000000000045</v>
      </c>
      <c r="BK185" s="12">
        <f t="shared" si="136"/>
        <v>0</v>
      </c>
      <c r="BL185" s="6">
        <f t="shared" si="137"/>
        <v>0</v>
      </c>
    </row>
    <row r="186" spans="1:66">
      <c r="A186">
        <f t="shared" si="101"/>
        <v>1</v>
      </c>
      <c r="B186" s="2">
        <v>39716</v>
      </c>
      <c r="C186">
        <v>6</v>
      </c>
      <c r="D186">
        <v>106.29</v>
      </c>
      <c r="E186">
        <v>1</v>
      </c>
      <c r="F186">
        <v>108.61</v>
      </c>
      <c r="G186">
        <v>105.83</v>
      </c>
      <c r="H186">
        <v>106.44</v>
      </c>
      <c r="I186">
        <v>103.24</v>
      </c>
      <c r="J186">
        <v>107.78</v>
      </c>
      <c r="K186">
        <v>103.24</v>
      </c>
      <c r="L186">
        <v>1</v>
      </c>
      <c r="M186">
        <v>107.96</v>
      </c>
      <c r="N186">
        <f t="shared" si="111"/>
        <v>46.000000000000796</v>
      </c>
      <c r="O186">
        <f t="shared" si="112"/>
        <v>14.999999999999147</v>
      </c>
      <c r="P186">
        <f t="shared" si="113"/>
        <v>-148.99999999999949</v>
      </c>
      <c r="Q186" s="19">
        <f t="shared" si="146"/>
        <v>-18.999999999999147</v>
      </c>
      <c r="R186" s="12">
        <f t="shared" si="147"/>
        <v>4006.9999999999982</v>
      </c>
      <c r="S186" s="6">
        <f t="shared" si="11"/>
        <v>0</v>
      </c>
      <c r="T186" s="5">
        <f t="shared" si="106"/>
        <v>-18.999999999999147</v>
      </c>
      <c r="U186" s="15">
        <f t="shared" si="148"/>
        <v>4632</v>
      </c>
      <c r="V186" s="12">
        <f t="shared" si="40"/>
        <v>1</v>
      </c>
      <c r="W186" s="6">
        <f t="shared" si="12"/>
        <v>0</v>
      </c>
      <c r="X186" s="5">
        <f t="shared" si="114"/>
        <v>1</v>
      </c>
      <c r="Y186" s="12">
        <f t="shared" si="115"/>
        <v>171.99999999999989</v>
      </c>
      <c r="Z186" s="18">
        <f t="shared" si="154"/>
        <v>-44.999999999999147</v>
      </c>
      <c r="AA186" s="12">
        <f t="shared" si="116"/>
        <v>-44.999999999999147</v>
      </c>
      <c r="AB186" s="12">
        <f t="shared" si="138"/>
        <v>4176.0000000000045</v>
      </c>
      <c r="AC186" s="6">
        <f t="shared" si="150"/>
        <v>0</v>
      </c>
      <c r="AD186" s="5">
        <f t="shared" si="117"/>
        <v>1</v>
      </c>
      <c r="AE186" s="12">
        <f t="shared" si="107"/>
        <v>-44.999999999999147</v>
      </c>
      <c r="AF186" s="12">
        <f t="shared" si="139"/>
        <v>4778.0000000000064</v>
      </c>
      <c r="AG186" s="12">
        <f t="shared" si="118"/>
        <v>1</v>
      </c>
      <c r="AH186" s="6">
        <f t="shared" si="119"/>
        <v>0</v>
      </c>
      <c r="AI186" s="5">
        <v>0</v>
      </c>
      <c r="AJ186" s="12">
        <f t="shared" si="120"/>
        <v>0</v>
      </c>
      <c r="AK186" s="12">
        <f t="shared" si="121"/>
        <v>0</v>
      </c>
      <c r="AL186" s="12">
        <f t="shared" si="108"/>
        <v>0</v>
      </c>
      <c r="AM186" s="6">
        <f t="shared" si="140"/>
        <v>3516.0000000000023</v>
      </c>
      <c r="AN186" s="5">
        <f t="shared" si="122"/>
        <v>0</v>
      </c>
      <c r="AO186" s="12">
        <f t="shared" si="141"/>
        <v>4063.0000000000045</v>
      </c>
      <c r="AP186" s="12">
        <f t="shared" si="123"/>
        <v>0</v>
      </c>
      <c r="AQ186" s="6">
        <f t="shared" si="124"/>
        <v>0</v>
      </c>
      <c r="AR186" s="5">
        <v>0</v>
      </c>
      <c r="AS186" s="12">
        <f t="shared" si="109"/>
        <v>0</v>
      </c>
      <c r="AT186" s="12">
        <f t="shared" si="142"/>
        <v>3711.0000000000036</v>
      </c>
      <c r="AU186" s="12">
        <f t="shared" si="125"/>
        <v>0</v>
      </c>
      <c r="AV186" s="6">
        <f t="shared" si="126"/>
        <v>0</v>
      </c>
      <c r="AW186" s="5">
        <f t="shared" si="110"/>
        <v>0</v>
      </c>
      <c r="AX186" s="12">
        <f t="shared" si="143"/>
        <v>3769.9999999999991</v>
      </c>
      <c r="AY186" s="12">
        <f t="shared" si="127"/>
        <v>0</v>
      </c>
      <c r="AZ186" s="12">
        <f t="shared" si="128"/>
        <v>0</v>
      </c>
      <c r="BA186" s="5">
        <v>1</v>
      </c>
      <c r="BB186" s="12">
        <f t="shared" si="129"/>
        <v>0</v>
      </c>
      <c r="BC186" s="12">
        <f t="shared" si="130"/>
        <v>0</v>
      </c>
      <c r="BD186" s="6">
        <f t="shared" si="131"/>
        <v>0</v>
      </c>
      <c r="BE186" s="5">
        <f t="shared" si="132"/>
        <v>0</v>
      </c>
      <c r="BF186" s="12">
        <f t="shared" si="144"/>
        <v>3222.9999999999982</v>
      </c>
      <c r="BG186" s="12">
        <f t="shared" si="133"/>
        <v>0</v>
      </c>
      <c r="BH186" s="6">
        <f t="shared" si="134"/>
        <v>0</v>
      </c>
      <c r="BI186" s="5">
        <f t="shared" si="135"/>
        <v>0</v>
      </c>
      <c r="BJ186" s="12">
        <f t="shared" si="145"/>
        <v>3306.0000000000045</v>
      </c>
      <c r="BK186" s="12">
        <f t="shared" si="136"/>
        <v>0</v>
      </c>
      <c r="BL186" s="6">
        <f t="shared" si="137"/>
        <v>0</v>
      </c>
    </row>
    <row r="187" spans="1:66">
      <c r="A187">
        <f t="shared" si="101"/>
        <v>1</v>
      </c>
      <c r="B187" s="2">
        <v>39716</v>
      </c>
      <c r="C187">
        <v>16</v>
      </c>
      <c r="D187">
        <v>107.96</v>
      </c>
      <c r="E187">
        <v>0</v>
      </c>
      <c r="F187">
        <v>108.14</v>
      </c>
      <c r="G187">
        <v>108.17</v>
      </c>
      <c r="H187">
        <v>105.49</v>
      </c>
      <c r="I187">
        <v>108.17</v>
      </c>
      <c r="J187">
        <v>103.3</v>
      </c>
      <c r="K187">
        <v>106.24</v>
      </c>
      <c r="L187">
        <v>0</v>
      </c>
      <c r="M187">
        <v>106.23</v>
      </c>
      <c r="N187">
        <f t="shared" si="111"/>
        <v>21.000000000000796</v>
      </c>
      <c r="O187">
        <f t="shared" si="112"/>
        <v>246.99999999999989</v>
      </c>
      <c r="P187">
        <f t="shared" si="113"/>
        <v>465.99999999999966</v>
      </c>
      <c r="Q187" s="19">
        <f t="shared" si="146"/>
        <v>-250.99999999999989</v>
      </c>
      <c r="R187" s="12">
        <f t="shared" si="147"/>
        <v>3755.9999999999982</v>
      </c>
      <c r="S187" s="6">
        <f t="shared" si="11"/>
        <v>0</v>
      </c>
      <c r="T187" s="5">
        <f t="shared" si="106"/>
        <v>-250.99999999999989</v>
      </c>
      <c r="U187" s="15">
        <f t="shared" si="148"/>
        <v>4381</v>
      </c>
      <c r="V187" s="12">
        <f t="shared" si="40"/>
        <v>1</v>
      </c>
      <c r="W187" s="6">
        <f t="shared" si="12"/>
        <v>0</v>
      </c>
      <c r="X187" s="5">
        <f t="shared" si="114"/>
        <v>0</v>
      </c>
      <c r="Y187" s="12">
        <f t="shared" si="115"/>
        <v>18.000000000000682</v>
      </c>
      <c r="Z187" s="18">
        <f t="shared" si="154"/>
        <v>0</v>
      </c>
      <c r="AA187" s="12">
        <f t="shared" si="116"/>
        <v>0</v>
      </c>
      <c r="AB187" s="12">
        <f t="shared" si="138"/>
        <v>4176.0000000000045</v>
      </c>
      <c r="AC187" s="6">
        <f t="shared" si="150"/>
        <v>0</v>
      </c>
      <c r="AD187" s="5">
        <f t="shared" si="117"/>
        <v>1</v>
      </c>
      <c r="AE187" s="12">
        <f t="shared" si="107"/>
        <v>0</v>
      </c>
      <c r="AF187" s="12">
        <f t="shared" si="139"/>
        <v>4778.0000000000064</v>
      </c>
      <c r="AG187" s="12">
        <f t="shared" si="118"/>
        <v>0</v>
      </c>
      <c r="AH187" s="6">
        <f t="shared" si="119"/>
        <v>0</v>
      </c>
      <c r="AI187" s="5">
        <v>1</v>
      </c>
      <c r="AJ187" s="12">
        <f t="shared" si="120"/>
        <v>0</v>
      </c>
      <c r="AK187" s="12">
        <f t="shared" si="121"/>
        <v>0</v>
      </c>
      <c r="AL187" s="12">
        <f t="shared" si="108"/>
        <v>0</v>
      </c>
      <c r="AM187" s="6">
        <f t="shared" si="140"/>
        <v>3516.0000000000023</v>
      </c>
      <c r="AN187" s="5">
        <f t="shared" si="122"/>
        <v>0</v>
      </c>
      <c r="AO187" s="12">
        <f t="shared" si="141"/>
        <v>4063.0000000000045</v>
      </c>
      <c r="AP187" s="12">
        <f t="shared" si="123"/>
        <v>0</v>
      </c>
      <c r="AQ187" s="6">
        <f t="shared" si="124"/>
        <v>0</v>
      </c>
      <c r="AR187" s="5">
        <v>1</v>
      </c>
      <c r="AS187" s="12">
        <f t="shared" si="109"/>
        <v>0</v>
      </c>
      <c r="AT187" s="12">
        <f t="shared" si="142"/>
        <v>3711.0000000000036</v>
      </c>
      <c r="AU187" s="12">
        <f t="shared" si="125"/>
        <v>0</v>
      </c>
      <c r="AV187" s="6">
        <f t="shared" si="126"/>
        <v>0</v>
      </c>
      <c r="AW187" s="5">
        <f t="shared" si="110"/>
        <v>-250.99999999999989</v>
      </c>
      <c r="AX187" s="12">
        <f t="shared" si="143"/>
        <v>3518.9999999999991</v>
      </c>
      <c r="AY187" s="12">
        <f t="shared" si="127"/>
        <v>0</v>
      </c>
      <c r="AZ187" s="12">
        <f t="shared" si="128"/>
        <v>1</v>
      </c>
      <c r="BA187" s="5">
        <v>1</v>
      </c>
      <c r="BB187" s="12">
        <f t="shared" si="129"/>
        <v>-250.99999999999989</v>
      </c>
      <c r="BC187" s="12">
        <f t="shared" si="130"/>
        <v>1</v>
      </c>
      <c r="BD187" s="6">
        <f t="shared" si="131"/>
        <v>0</v>
      </c>
      <c r="BE187" s="5">
        <f t="shared" si="132"/>
        <v>-250.99999999999989</v>
      </c>
      <c r="BF187" s="12">
        <f t="shared" si="144"/>
        <v>2971.9999999999982</v>
      </c>
      <c r="BG187" s="12">
        <f t="shared" si="133"/>
        <v>1</v>
      </c>
      <c r="BH187" s="6">
        <f t="shared" si="134"/>
        <v>0</v>
      </c>
      <c r="BI187" s="5">
        <f t="shared" si="135"/>
        <v>0</v>
      </c>
      <c r="BJ187" s="12">
        <f t="shared" si="145"/>
        <v>3306.0000000000045</v>
      </c>
      <c r="BK187" s="12">
        <f t="shared" si="136"/>
        <v>0</v>
      </c>
      <c r="BL187" s="6">
        <f t="shared" si="137"/>
        <v>0</v>
      </c>
    </row>
    <row r="188" spans="1:66">
      <c r="A188">
        <f t="shared" si="101"/>
        <v>1</v>
      </c>
      <c r="B188" s="2">
        <v>39717</v>
      </c>
      <c r="C188">
        <v>6</v>
      </c>
      <c r="D188">
        <v>106.32</v>
      </c>
      <c r="E188">
        <v>1</v>
      </c>
      <c r="F188">
        <v>107.1</v>
      </c>
      <c r="G188">
        <v>106</v>
      </c>
      <c r="H188">
        <v>106.58</v>
      </c>
      <c r="I188">
        <v>106</v>
      </c>
      <c r="J188">
        <v>105.49</v>
      </c>
      <c r="K188">
        <v>104.24</v>
      </c>
      <c r="L188">
        <v>1</v>
      </c>
      <c r="M188">
        <v>106.9</v>
      </c>
      <c r="N188">
        <f t="shared" si="111"/>
        <v>31.999999999999318</v>
      </c>
      <c r="O188">
        <f t="shared" si="112"/>
        <v>26.000000000000512</v>
      </c>
      <c r="P188">
        <f t="shared" si="113"/>
        <v>82.999999999999829</v>
      </c>
      <c r="Q188" s="19">
        <f t="shared" si="146"/>
        <v>-30.000000000000512</v>
      </c>
      <c r="R188" s="12">
        <f t="shared" si="147"/>
        <v>3725.9999999999977</v>
      </c>
      <c r="S188" s="6">
        <f t="shared" si="11"/>
        <v>0</v>
      </c>
      <c r="T188" s="5">
        <f t="shared" si="106"/>
        <v>-30.000000000000512</v>
      </c>
      <c r="U188" s="15">
        <f t="shared" si="148"/>
        <v>4350.9999999999991</v>
      </c>
      <c r="V188" s="12">
        <f t="shared" si="40"/>
        <v>1</v>
      </c>
      <c r="W188" s="6">
        <f t="shared" si="12"/>
        <v>0</v>
      </c>
      <c r="X188" s="5">
        <f t="shared" si="114"/>
        <v>1</v>
      </c>
      <c r="Y188" s="12">
        <f t="shared" si="115"/>
        <v>79.000000000000625</v>
      </c>
      <c r="Z188" s="18">
        <f t="shared" si="154"/>
        <v>-56.000000000000512</v>
      </c>
      <c r="AA188" s="12">
        <f t="shared" si="116"/>
        <v>-56.000000000000512</v>
      </c>
      <c r="AB188" s="12">
        <f t="shared" si="138"/>
        <v>4120.0000000000036</v>
      </c>
      <c r="AC188" s="6">
        <f t="shared" si="150"/>
        <v>0</v>
      </c>
      <c r="AD188" s="5">
        <f t="shared" si="117"/>
        <v>1</v>
      </c>
      <c r="AE188" s="12">
        <f t="shared" si="107"/>
        <v>-56.000000000000512</v>
      </c>
      <c r="AF188" s="12">
        <f t="shared" si="139"/>
        <v>4722.0000000000055</v>
      </c>
      <c r="AG188" s="12">
        <f t="shared" si="118"/>
        <v>1</v>
      </c>
      <c r="AH188" s="6">
        <f t="shared" si="119"/>
        <v>0</v>
      </c>
      <c r="AI188" s="5">
        <v>1</v>
      </c>
      <c r="AJ188" s="12">
        <f t="shared" si="120"/>
        <v>-56.000000000000512</v>
      </c>
      <c r="AK188" s="12">
        <f t="shared" si="121"/>
        <v>0</v>
      </c>
      <c r="AL188" s="12">
        <f t="shared" si="108"/>
        <v>1</v>
      </c>
      <c r="AM188" s="6">
        <f t="shared" si="140"/>
        <v>3460.0000000000018</v>
      </c>
      <c r="AN188" s="5">
        <f t="shared" si="122"/>
        <v>-56.000000000000512</v>
      </c>
      <c r="AO188" s="12">
        <f t="shared" si="141"/>
        <v>4007.0000000000041</v>
      </c>
      <c r="AP188" s="12">
        <f t="shared" si="123"/>
        <v>1</v>
      </c>
      <c r="AQ188" s="6">
        <f t="shared" si="124"/>
        <v>0</v>
      </c>
      <c r="AR188" s="5">
        <v>0</v>
      </c>
      <c r="AS188" s="12">
        <f t="shared" si="109"/>
        <v>0</v>
      </c>
      <c r="AT188" s="12">
        <f t="shared" si="142"/>
        <v>3711.0000000000036</v>
      </c>
      <c r="AU188" s="12">
        <f t="shared" si="125"/>
        <v>0</v>
      </c>
      <c r="AV188" s="6">
        <f t="shared" si="126"/>
        <v>0</v>
      </c>
      <c r="AW188" s="5">
        <f t="shared" si="110"/>
        <v>0</v>
      </c>
      <c r="AX188" s="12">
        <f t="shared" si="143"/>
        <v>3518.9999999999991</v>
      </c>
      <c r="AY188" s="12">
        <f t="shared" si="127"/>
        <v>0</v>
      </c>
      <c r="AZ188" s="12">
        <f t="shared" si="128"/>
        <v>0</v>
      </c>
      <c r="BA188" s="5">
        <v>0</v>
      </c>
      <c r="BB188" s="12">
        <f t="shared" si="129"/>
        <v>0</v>
      </c>
      <c r="BC188" s="12">
        <f t="shared" si="130"/>
        <v>0</v>
      </c>
      <c r="BD188" s="6">
        <f t="shared" si="131"/>
        <v>0</v>
      </c>
      <c r="BE188" s="5">
        <f t="shared" si="132"/>
        <v>0</v>
      </c>
      <c r="BF188" s="12">
        <f t="shared" si="144"/>
        <v>2971.9999999999982</v>
      </c>
      <c r="BG188" s="12">
        <f t="shared" si="133"/>
        <v>0</v>
      </c>
      <c r="BH188" s="6">
        <f t="shared" si="134"/>
        <v>0</v>
      </c>
      <c r="BI188" s="5">
        <f t="shared" si="135"/>
        <v>0</v>
      </c>
      <c r="BJ188" s="12">
        <f t="shared" si="145"/>
        <v>3306.0000000000045</v>
      </c>
      <c r="BK188" s="12">
        <f t="shared" si="136"/>
        <v>0</v>
      </c>
      <c r="BL188" s="6">
        <f t="shared" si="137"/>
        <v>0</v>
      </c>
    </row>
    <row r="189" spans="1:66">
      <c r="A189">
        <f t="shared" si="101"/>
        <v>1</v>
      </c>
      <c r="B189" s="2">
        <v>39717</v>
      </c>
      <c r="C189">
        <v>18</v>
      </c>
      <c r="D189">
        <v>106.9</v>
      </c>
      <c r="E189">
        <v>0</v>
      </c>
      <c r="F189">
        <v>107.41</v>
      </c>
      <c r="G189">
        <v>107.41</v>
      </c>
      <c r="H189">
        <v>105.51</v>
      </c>
      <c r="I189">
        <v>107.41</v>
      </c>
      <c r="J189">
        <v>107.17</v>
      </c>
      <c r="K189">
        <v>106.11</v>
      </c>
      <c r="L189">
        <v>0</v>
      </c>
      <c r="M189">
        <v>106.11</v>
      </c>
      <c r="N189">
        <f t="shared" si="111"/>
        <v>50.999999999999091</v>
      </c>
      <c r="O189">
        <f t="shared" si="112"/>
        <v>139.00000000000006</v>
      </c>
      <c r="P189">
        <f t="shared" si="113"/>
        <v>-26.999999999999602</v>
      </c>
      <c r="Q189" s="19">
        <f t="shared" si="146"/>
        <v>-143.00000000000006</v>
      </c>
      <c r="R189" s="12">
        <f t="shared" si="147"/>
        <v>3582.9999999999977</v>
      </c>
      <c r="S189" s="6">
        <f t="shared" si="11"/>
        <v>0</v>
      </c>
      <c r="T189" s="5">
        <f t="shared" si="106"/>
        <v>0</v>
      </c>
      <c r="U189" s="15">
        <f t="shared" si="148"/>
        <v>4350.9999999999991</v>
      </c>
      <c r="V189" s="12">
        <f t="shared" si="40"/>
        <v>0</v>
      </c>
      <c r="W189" s="6">
        <f t="shared" si="12"/>
        <v>0</v>
      </c>
      <c r="X189" s="5">
        <f t="shared" si="114"/>
        <v>1</v>
      </c>
      <c r="Y189" s="12">
        <f t="shared" si="115"/>
        <v>50.999999999999091</v>
      </c>
      <c r="Z189" s="18">
        <f t="shared" si="154"/>
        <v>-169.00000000000006</v>
      </c>
      <c r="AA189" s="12">
        <f t="shared" si="116"/>
        <v>-169.00000000000006</v>
      </c>
      <c r="AB189" s="12">
        <f t="shared" si="138"/>
        <v>3951.0000000000036</v>
      </c>
      <c r="AC189" s="6">
        <f t="shared" si="150"/>
        <v>0</v>
      </c>
      <c r="AD189" s="5">
        <f t="shared" si="117"/>
        <v>0</v>
      </c>
      <c r="AE189" s="12">
        <f t="shared" si="107"/>
        <v>0</v>
      </c>
      <c r="AF189" s="12">
        <f t="shared" si="139"/>
        <v>4722.0000000000055</v>
      </c>
      <c r="AG189" s="12">
        <f t="shared" si="118"/>
        <v>0</v>
      </c>
      <c r="AH189" s="6">
        <f t="shared" si="119"/>
        <v>0</v>
      </c>
      <c r="AI189" s="5">
        <v>1</v>
      </c>
      <c r="AJ189" s="12">
        <f t="shared" si="120"/>
        <v>-169.00000000000006</v>
      </c>
      <c r="AK189" s="12">
        <f t="shared" si="121"/>
        <v>0</v>
      </c>
      <c r="AL189" s="12">
        <f t="shared" si="108"/>
        <v>1</v>
      </c>
      <c r="AM189" s="6">
        <f t="shared" si="140"/>
        <v>3291.0000000000018</v>
      </c>
      <c r="AN189" s="5">
        <f t="shared" si="122"/>
        <v>0</v>
      </c>
      <c r="AO189" s="12">
        <f t="shared" si="141"/>
        <v>4007.0000000000041</v>
      </c>
      <c r="AP189" s="12">
        <f t="shared" si="123"/>
        <v>0</v>
      </c>
      <c r="AQ189" s="6">
        <f t="shared" si="124"/>
        <v>0</v>
      </c>
      <c r="AR189" s="5">
        <v>1</v>
      </c>
      <c r="AS189" s="12">
        <f t="shared" si="109"/>
        <v>-169.00000000000006</v>
      </c>
      <c r="AT189" s="12">
        <f t="shared" si="142"/>
        <v>3542.0000000000036</v>
      </c>
      <c r="AU189" s="12">
        <f t="shared" si="125"/>
        <v>0</v>
      </c>
      <c r="AV189" s="6">
        <f t="shared" si="126"/>
        <v>1</v>
      </c>
      <c r="AW189" s="5">
        <f t="shared" si="110"/>
        <v>-143.00000000000006</v>
      </c>
      <c r="AX189" s="12">
        <f t="shared" si="143"/>
        <v>3375.9999999999991</v>
      </c>
      <c r="AY189" s="12">
        <f t="shared" si="127"/>
        <v>0</v>
      </c>
      <c r="AZ189" s="12">
        <f t="shared" si="128"/>
        <v>1</v>
      </c>
      <c r="BA189" s="5">
        <v>0</v>
      </c>
      <c r="BB189" s="12">
        <f t="shared" si="129"/>
        <v>0</v>
      </c>
      <c r="BC189" s="12">
        <f t="shared" si="130"/>
        <v>0</v>
      </c>
      <c r="BD189" s="6">
        <f t="shared" si="131"/>
        <v>0</v>
      </c>
      <c r="BE189" s="5">
        <f t="shared" si="132"/>
        <v>0</v>
      </c>
      <c r="BF189" s="12">
        <f t="shared" si="144"/>
        <v>2971.9999999999982</v>
      </c>
      <c r="BG189" s="12">
        <f t="shared" si="133"/>
        <v>0</v>
      </c>
      <c r="BH189" s="6">
        <f t="shared" si="134"/>
        <v>0</v>
      </c>
      <c r="BI189" s="5">
        <f t="shared" si="135"/>
        <v>0</v>
      </c>
      <c r="BJ189" s="12">
        <f t="shared" si="145"/>
        <v>3306.0000000000045</v>
      </c>
      <c r="BK189" s="12">
        <f t="shared" si="136"/>
        <v>0</v>
      </c>
      <c r="BL189" s="6">
        <f t="shared" si="137"/>
        <v>0</v>
      </c>
    </row>
    <row r="190" spans="1:66">
      <c r="A190">
        <f t="shared" si="101"/>
        <v>1</v>
      </c>
      <c r="B190" s="2">
        <v>39720</v>
      </c>
      <c r="C190">
        <v>0</v>
      </c>
      <c r="D190">
        <v>106.11</v>
      </c>
      <c r="E190">
        <v>1</v>
      </c>
      <c r="F190">
        <v>106.23</v>
      </c>
      <c r="G190">
        <v>90.4</v>
      </c>
      <c r="H190">
        <v>106.58</v>
      </c>
      <c r="I190">
        <v>90.4</v>
      </c>
      <c r="J190">
        <v>104.43</v>
      </c>
      <c r="K190">
        <v>93.33</v>
      </c>
      <c r="L190">
        <v>0</v>
      </c>
      <c r="M190">
        <v>100.07</v>
      </c>
      <c r="N190">
        <f t="shared" si="111"/>
        <v>1570.9999999999993</v>
      </c>
      <c r="O190">
        <f t="shared" si="112"/>
        <v>46.999999999999886</v>
      </c>
      <c r="P190">
        <f t="shared" si="113"/>
        <v>167.99999999999926</v>
      </c>
      <c r="Q190" s="19">
        <f t="shared" si="146"/>
        <v>196</v>
      </c>
      <c r="R190" s="12">
        <f t="shared" si="147"/>
        <v>3778.9999999999977</v>
      </c>
      <c r="S190" s="6">
        <f t="shared" si="11"/>
        <v>1</v>
      </c>
      <c r="T190" s="5">
        <f t="shared" si="106"/>
        <v>0</v>
      </c>
      <c r="U190" s="15">
        <f t="shared" si="148"/>
        <v>4350.9999999999991</v>
      </c>
      <c r="V190" s="12">
        <f t="shared" si="40"/>
        <v>0</v>
      </c>
      <c r="W190" s="6">
        <f t="shared" si="12"/>
        <v>0</v>
      </c>
      <c r="X190" s="5">
        <f t="shared" si="114"/>
        <v>1</v>
      </c>
      <c r="Y190" s="12">
        <f t="shared" si="115"/>
        <v>73.999999999999488</v>
      </c>
      <c r="Z190" s="18">
        <f t="shared" si="154"/>
        <v>156</v>
      </c>
      <c r="AA190" s="12">
        <f t="shared" si="116"/>
        <v>156</v>
      </c>
      <c r="AB190" s="12">
        <f t="shared" si="138"/>
        <v>4107.0000000000036</v>
      </c>
      <c r="AC190" s="6">
        <f t="shared" si="150"/>
        <v>1</v>
      </c>
      <c r="AD190" s="5">
        <f t="shared" si="117"/>
        <v>0</v>
      </c>
      <c r="AE190" s="12">
        <f t="shared" si="107"/>
        <v>0</v>
      </c>
      <c r="AF190" s="12">
        <f t="shared" si="139"/>
        <v>4722.0000000000055</v>
      </c>
      <c r="AG190" s="12">
        <f t="shared" si="118"/>
        <v>0</v>
      </c>
      <c r="AH190" s="6">
        <f t="shared" si="119"/>
        <v>0</v>
      </c>
      <c r="AI190" s="5">
        <v>0</v>
      </c>
      <c r="AJ190" s="12">
        <f t="shared" si="120"/>
        <v>0</v>
      </c>
      <c r="AK190" s="12">
        <f t="shared" si="121"/>
        <v>0</v>
      </c>
      <c r="AL190" s="12">
        <f t="shared" si="108"/>
        <v>0</v>
      </c>
      <c r="AM190" s="6">
        <f t="shared" si="140"/>
        <v>3291.0000000000018</v>
      </c>
      <c r="AN190" s="5">
        <f t="shared" si="122"/>
        <v>0</v>
      </c>
      <c r="AO190" s="12">
        <f t="shared" si="141"/>
        <v>4007.0000000000041</v>
      </c>
      <c r="AP190" s="12">
        <f t="shared" si="123"/>
        <v>0</v>
      </c>
      <c r="AQ190" s="6">
        <f t="shared" si="124"/>
        <v>0</v>
      </c>
      <c r="AR190" s="5">
        <v>0</v>
      </c>
      <c r="AS190" s="12">
        <f t="shared" si="109"/>
        <v>0</v>
      </c>
      <c r="AT190" s="12">
        <f t="shared" si="142"/>
        <v>3542.0000000000036</v>
      </c>
      <c r="AU190" s="12">
        <f t="shared" si="125"/>
        <v>0</v>
      </c>
      <c r="AV190" s="6">
        <f t="shared" si="126"/>
        <v>0</v>
      </c>
      <c r="AW190" s="5">
        <f t="shared" si="110"/>
        <v>0</v>
      </c>
      <c r="AX190" s="12">
        <f t="shared" si="143"/>
        <v>3375.9999999999991</v>
      </c>
      <c r="AY190" s="12">
        <f t="shared" si="127"/>
        <v>0</v>
      </c>
      <c r="AZ190" s="12">
        <f t="shared" si="128"/>
        <v>0</v>
      </c>
      <c r="BA190" s="5">
        <v>0</v>
      </c>
      <c r="BB190" s="12">
        <f t="shared" si="129"/>
        <v>0</v>
      </c>
      <c r="BC190" s="12">
        <f t="shared" si="130"/>
        <v>0</v>
      </c>
      <c r="BD190" s="6">
        <f t="shared" si="131"/>
        <v>0</v>
      </c>
      <c r="BE190" s="5">
        <f t="shared" si="132"/>
        <v>0</v>
      </c>
      <c r="BF190" s="12">
        <f t="shared" si="144"/>
        <v>2971.9999999999982</v>
      </c>
      <c r="BG190" s="12">
        <f t="shared" si="133"/>
        <v>0</v>
      </c>
      <c r="BH190" s="6">
        <f t="shared" si="134"/>
        <v>0</v>
      </c>
      <c r="BI190" s="5">
        <f t="shared" si="135"/>
        <v>0</v>
      </c>
      <c r="BJ190" s="12">
        <f t="shared" si="145"/>
        <v>3306.0000000000045</v>
      </c>
      <c r="BK190" s="12">
        <f t="shared" si="136"/>
        <v>0</v>
      </c>
      <c r="BL190" s="6">
        <f t="shared" si="137"/>
        <v>0</v>
      </c>
    </row>
    <row r="191" spans="1:66">
      <c r="A191">
        <f t="shared" si="101"/>
        <v>1</v>
      </c>
      <c r="B191" s="2">
        <v>39721</v>
      </c>
      <c r="C191">
        <v>17</v>
      </c>
      <c r="D191">
        <v>100.07</v>
      </c>
      <c r="E191">
        <v>0</v>
      </c>
      <c r="F191">
        <v>102.42</v>
      </c>
      <c r="G191">
        <v>102.83</v>
      </c>
      <c r="H191">
        <v>99.36</v>
      </c>
      <c r="I191">
        <v>102.83</v>
      </c>
      <c r="J191">
        <v>95.82</v>
      </c>
      <c r="K191">
        <v>99.33</v>
      </c>
      <c r="L191">
        <v>0</v>
      </c>
      <c r="M191">
        <v>99.49</v>
      </c>
      <c r="N191">
        <f t="shared" si="111"/>
        <v>276.00000000000051</v>
      </c>
      <c r="O191">
        <f t="shared" si="112"/>
        <v>70.999999999999375</v>
      </c>
      <c r="P191">
        <f t="shared" si="113"/>
        <v>425</v>
      </c>
      <c r="Q191" s="19">
        <f t="shared" si="146"/>
        <v>196</v>
      </c>
      <c r="R191" s="12">
        <f t="shared" si="147"/>
        <v>3974.9999999999977</v>
      </c>
      <c r="S191" s="6">
        <f t="shared" si="11"/>
        <v>1</v>
      </c>
      <c r="T191" s="5">
        <f t="shared" si="106"/>
        <v>196</v>
      </c>
      <c r="U191" s="15">
        <f t="shared" si="148"/>
        <v>4546.9999999999991</v>
      </c>
      <c r="V191" s="12">
        <f t="shared" si="40"/>
        <v>1</v>
      </c>
      <c r="W191" s="6">
        <f t="shared" si="12"/>
        <v>1</v>
      </c>
      <c r="X191" s="5">
        <f t="shared" si="114"/>
        <v>1</v>
      </c>
      <c r="Y191" s="12">
        <f t="shared" si="115"/>
        <v>235.00000000000085</v>
      </c>
      <c r="Z191" s="18">
        <f t="shared" si="154"/>
        <v>156</v>
      </c>
      <c r="AA191" s="12">
        <f t="shared" si="116"/>
        <v>156</v>
      </c>
      <c r="AB191" s="12">
        <f t="shared" si="138"/>
        <v>4263.0000000000036</v>
      </c>
      <c r="AC191" s="6">
        <f t="shared" si="150"/>
        <v>1</v>
      </c>
      <c r="AD191" s="5">
        <f t="shared" si="117"/>
        <v>1</v>
      </c>
      <c r="AE191" s="12">
        <f t="shared" si="107"/>
        <v>156</v>
      </c>
      <c r="AF191" s="12">
        <f t="shared" si="139"/>
        <v>4878.0000000000055</v>
      </c>
      <c r="AG191" s="12">
        <f t="shared" si="118"/>
        <v>1</v>
      </c>
      <c r="AH191" s="6">
        <f t="shared" si="119"/>
        <v>1</v>
      </c>
      <c r="AI191" s="5">
        <v>1</v>
      </c>
      <c r="AJ191" s="12">
        <f t="shared" si="120"/>
        <v>156</v>
      </c>
      <c r="AK191" s="12">
        <f t="shared" si="121"/>
        <v>1</v>
      </c>
      <c r="AL191" s="12">
        <f t="shared" si="108"/>
        <v>1</v>
      </c>
      <c r="AM191" s="6">
        <f t="shared" si="140"/>
        <v>3447.0000000000018</v>
      </c>
      <c r="AN191" s="5">
        <f t="shared" si="122"/>
        <v>156</v>
      </c>
      <c r="AO191" s="12">
        <f t="shared" si="141"/>
        <v>4163.0000000000036</v>
      </c>
      <c r="AP191" s="12">
        <f t="shared" si="123"/>
        <v>1</v>
      </c>
      <c r="AQ191" s="6">
        <f t="shared" si="124"/>
        <v>1</v>
      </c>
      <c r="AR191" s="5">
        <v>0</v>
      </c>
      <c r="AS191" s="12">
        <f t="shared" si="109"/>
        <v>0</v>
      </c>
      <c r="AT191" s="12">
        <f t="shared" si="142"/>
        <v>3542.0000000000036</v>
      </c>
      <c r="AU191" s="12">
        <f t="shared" si="125"/>
        <v>0</v>
      </c>
      <c r="AV191" s="6">
        <f t="shared" si="126"/>
        <v>0</v>
      </c>
      <c r="AW191" s="5">
        <f t="shared" si="110"/>
        <v>0</v>
      </c>
      <c r="AX191" s="12">
        <f t="shared" si="143"/>
        <v>3375.9999999999991</v>
      </c>
      <c r="AY191" s="12">
        <f t="shared" si="127"/>
        <v>0</v>
      </c>
      <c r="AZ191" s="12">
        <f t="shared" si="128"/>
        <v>0</v>
      </c>
      <c r="BA191" s="5">
        <v>1</v>
      </c>
      <c r="BB191" s="12">
        <f t="shared" si="129"/>
        <v>0</v>
      </c>
      <c r="BC191" s="12">
        <f t="shared" si="130"/>
        <v>0</v>
      </c>
      <c r="BD191" s="6">
        <f t="shared" si="131"/>
        <v>0</v>
      </c>
      <c r="BE191" s="5">
        <f t="shared" si="132"/>
        <v>0</v>
      </c>
      <c r="BF191" s="12">
        <f t="shared" si="144"/>
        <v>2971.9999999999982</v>
      </c>
      <c r="BG191" s="12">
        <f t="shared" si="133"/>
        <v>0</v>
      </c>
      <c r="BH191" s="6">
        <f t="shared" si="134"/>
        <v>0</v>
      </c>
      <c r="BI191" s="5">
        <f t="shared" si="135"/>
        <v>0</v>
      </c>
      <c r="BJ191" s="12">
        <f t="shared" si="145"/>
        <v>3306.0000000000045</v>
      </c>
      <c r="BK191" s="12">
        <f t="shared" si="136"/>
        <v>0</v>
      </c>
      <c r="BL191" s="6">
        <f t="shared" si="137"/>
        <v>0</v>
      </c>
    </row>
    <row r="192" spans="1:66">
      <c r="A192">
        <f t="shared" si="101"/>
        <v>1</v>
      </c>
      <c r="B192" s="2">
        <v>39722</v>
      </c>
      <c r="C192">
        <v>11</v>
      </c>
      <c r="D192">
        <v>99.49</v>
      </c>
      <c r="E192">
        <v>1</v>
      </c>
      <c r="F192">
        <v>100.9</v>
      </c>
      <c r="G192">
        <v>35</v>
      </c>
      <c r="H192">
        <v>101.09</v>
      </c>
      <c r="I192">
        <v>35</v>
      </c>
      <c r="J192">
        <v>102.73</v>
      </c>
      <c r="K192">
        <v>95.98</v>
      </c>
      <c r="L192">
        <v>1</v>
      </c>
      <c r="M192">
        <v>100.17</v>
      </c>
      <c r="N192">
        <f t="shared" si="111"/>
        <v>6448.9999999999991</v>
      </c>
      <c r="O192">
        <f t="shared" si="112"/>
        <v>160.00000000000085</v>
      </c>
      <c r="P192">
        <f t="shared" si="113"/>
        <v>-324.00000000000091</v>
      </c>
      <c r="Q192" s="19">
        <f t="shared" si="146"/>
        <v>196</v>
      </c>
      <c r="R192" s="12">
        <f t="shared" si="147"/>
        <v>4170.9999999999982</v>
      </c>
      <c r="S192" s="6">
        <f t="shared" si="11"/>
        <v>1</v>
      </c>
      <c r="T192" s="5">
        <f t="shared" si="106"/>
        <v>196</v>
      </c>
      <c r="U192" s="15">
        <f t="shared" si="148"/>
        <v>4742.9999999999991</v>
      </c>
      <c r="V192" s="12">
        <f t="shared" si="40"/>
        <v>1</v>
      </c>
      <c r="W192" s="6">
        <f t="shared" si="12"/>
        <v>1</v>
      </c>
      <c r="X192" s="5">
        <f t="shared" si="114"/>
        <v>1</v>
      </c>
      <c r="Y192" s="12">
        <f t="shared" si="115"/>
        <v>92.000000000000171</v>
      </c>
      <c r="Z192" s="18">
        <f t="shared" si="154"/>
        <v>156</v>
      </c>
      <c r="AA192" s="12">
        <f t="shared" si="116"/>
        <v>156</v>
      </c>
      <c r="AB192" s="12">
        <f t="shared" si="138"/>
        <v>4419.0000000000036</v>
      </c>
      <c r="AC192" s="6">
        <f t="shared" si="150"/>
        <v>1</v>
      </c>
      <c r="AD192" s="5">
        <f t="shared" si="117"/>
        <v>1</v>
      </c>
      <c r="AE192" s="12">
        <f t="shared" si="107"/>
        <v>156</v>
      </c>
      <c r="AF192" s="12">
        <f t="shared" si="139"/>
        <v>5034.0000000000055</v>
      </c>
      <c r="AG192" s="12">
        <f t="shared" si="118"/>
        <v>1</v>
      </c>
      <c r="AH192" s="6">
        <f t="shared" si="119"/>
        <v>1</v>
      </c>
      <c r="AI192" s="5">
        <v>1</v>
      </c>
      <c r="AJ192" s="12">
        <f t="shared" si="120"/>
        <v>156</v>
      </c>
      <c r="AK192" s="12">
        <f t="shared" si="121"/>
        <v>1</v>
      </c>
      <c r="AL192" s="12">
        <f t="shared" si="108"/>
        <v>1</v>
      </c>
      <c r="AM192" s="6">
        <f t="shared" si="140"/>
        <v>3603.0000000000018</v>
      </c>
      <c r="AN192" s="5">
        <f t="shared" si="122"/>
        <v>156</v>
      </c>
      <c r="AO192" s="12">
        <f t="shared" si="141"/>
        <v>4319.0000000000036</v>
      </c>
      <c r="AP192" s="12">
        <f t="shared" si="123"/>
        <v>1</v>
      </c>
      <c r="AQ192" s="6">
        <f t="shared" si="124"/>
        <v>1</v>
      </c>
      <c r="AR192" s="5">
        <v>1</v>
      </c>
      <c r="AS192" s="12">
        <f t="shared" si="109"/>
        <v>156</v>
      </c>
      <c r="AT192" s="12">
        <f t="shared" si="142"/>
        <v>3698.0000000000036</v>
      </c>
      <c r="AU192" s="12">
        <f t="shared" si="125"/>
        <v>1</v>
      </c>
      <c r="AV192" s="6">
        <f t="shared" si="126"/>
        <v>1</v>
      </c>
      <c r="AW192" s="5">
        <f t="shared" si="110"/>
        <v>196</v>
      </c>
      <c r="AX192" s="12">
        <f t="shared" si="143"/>
        <v>3571.9999999999991</v>
      </c>
      <c r="AY192" s="12">
        <f t="shared" si="127"/>
        <v>1</v>
      </c>
      <c r="AZ192" s="12">
        <f t="shared" si="128"/>
        <v>1</v>
      </c>
      <c r="BA192" s="5">
        <v>1</v>
      </c>
      <c r="BB192" s="12">
        <f t="shared" si="129"/>
        <v>196</v>
      </c>
      <c r="BC192" s="12">
        <f t="shared" si="130"/>
        <v>1</v>
      </c>
      <c r="BD192" s="6">
        <f t="shared" si="131"/>
        <v>1</v>
      </c>
      <c r="BE192" s="5">
        <f t="shared" si="132"/>
        <v>196</v>
      </c>
      <c r="BF192" s="12">
        <f t="shared" si="144"/>
        <v>3167.9999999999982</v>
      </c>
      <c r="BG192" s="12">
        <f t="shared" si="133"/>
        <v>1</v>
      </c>
      <c r="BH192" s="6">
        <f t="shared" si="134"/>
        <v>1</v>
      </c>
      <c r="BI192" s="5">
        <f t="shared" si="135"/>
        <v>156</v>
      </c>
      <c r="BJ192" s="12">
        <f t="shared" si="145"/>
        <v>3462.0000000000045</v>
      </c>
      <c r="BK192" s="12">
        <f t="shared" si="136"/>
        <v>1</v>
      </c>
      <c r="BL192" s="6">
        <f t="shared" si="137"/>
        <v>1</v>
      </c>
    </row>
    <row r="193" spans="1:66">
      <c r="A193">
        <f t="shared" si="101"/>
        <v>1</v>
      </c>
      <c r="B193" s="2">
        <v>39723</v>
      </c>
      <c r="C193">
        <v>0</v>
      </c>
      <c r="D193">
        <v>100.17</v>
      </c>
      <c r="E193">
        <v>0</v>
      </c>
      <c r="F193">
        <v>100.34</v>
      </c>
      <c r="G193">
        <v>100.34</v>
      </c>
      <c r="H193">
        <v>99.29</v>
      </c>
      <c r="I193">
        <v>100.34</v>
      </c>
      <c r="J193">
        <v>96.89</v>
      </c>
      <c r="K193">
        <v>99.25</v>
      </c>
      <c r="L193">
        <v>0</v>
      </c>
      <c r="M193">
        <v>99.35</v>
      </c>
      <c r="N193">
        <f t="shared" si="111"/>
        <v>17.000000000000171</v>
      </c>
      <c r="O193">
        <f t="shared" si="112"/>
        <v>87.999999999999545</v>
      </c>
      <c r="P193">
        <f t="shared" si="113"/>
        <v>328.00000000000011</v>
      </c>
      <c r="Q193" s="19">
        <f t="shared" si="146"/>
        <v>-91.999999999999545</v>
      </c>
      <c r="R193" s="12">
        <f t="shared" si="147"/>
        <v>4078.9999999999986</v>
      </c>
      <c r="S193" s="6">
        <f t="shared" si="11"/>
        <v>0</v>
      </c>
      <c r="T193" s="5">
        <f t="shared" si="106"/>
        <v>0</v>
      </c>
      <c r="U193" s="15">
        <f t="shared" si="148"/>
        <v>4742.9999999999991</v>
      </c>
      <c r="V193" s="12">
        <f t="shared" si="40"/>
        <v>0</v>
      </c>
      <c r="W193" s="6">
        <f t="shared" si="12"/>
        <v>0</v>
      </c>
      <c r="X193" s="5">
        <f t="shared" si="114"/>
        <v>0</v>
      </c>
      <c r="Y193" s="12">
        <f t="shared" si="115"/>
        <v>17.000000000000171</v>
      </c>
      <c r="Z193" s="18">
        <f t="shared" si="154"/>
        <v>0</v>
      </c>
      <c r="AA193" s="12">
        <f t="shared" si="116"/>
        <v>0</v>
      </c>
      <c r="AB193" s="12">
        <f t="shared" si="138"/>
        <v>4419.0000000000036</v>
      </c>
      <c r="AC193" s="6">
        <f t="shared" si="150"/>
        <v>0</v>
      </c>
      <c r="AD193" s="5">
        <f t="shared" si="117"/>
        <v>0</v>
      </c>
      <c r="AE193" s="12">
        <f t="shared" si="107"/>
        <v>0</v>
      </c>
      <c r="AF193" s="12">
        <f t="shared" si="139"/>
        <v>5034.0000000000055</v>
      </c>
      <c r="AG193" s="12">
        <f t="shared" si="118"/>
        <v>0</v>
      </c>
      <c r="AH193" s="6">
        <f t="shared" si="119"/>
        <v>0</v>
      </c>
      <c r="AI193" s="5">
        <v>1</v>
      </c>
      <c r="AJ193" s="12">
        <f t="shared" si="120"/>
        <v>0</v>
      </c>
      <c r="AK193" s="12">
        <f t="shared" si="121"/>
        <v>0</v>
      </c>
      <c r="AL193" s="12">
        <f t="shared" si="108"/>
        <v>0</v>
      </c>
      <c r="AM193" s="6">
        <f t="shared" si="140"/>
        <v>3603.0000000000018</v>
      </c>
      <c r="AN193" s="5">
        <f t="shared" si="122"/>
        <v>0</v>
      </c>
      <c r="AO193" s="12">
        <f t="shared" si="141"/>
        <v>4319.0000000000036</v>
      </c>
      <c r="AP193" s="12">
        <f t="shared" si="123"/>
        <v>0</v>
      </c>
      <c r="AQ193" s="6">
        <f t="shared" si="124"/>
        <v>0</v>
      </c>
      <c r="AR193" s="5">
        <v>0</v>
      </c>
      <c r="AS193" s="12">
        <f t="shared" si="109"/>
        <v>0</v>
      </c>
      <c r="AT193" s="12">
        <f t="shared" si="142"/>
        <v>3698.0000000000036</v>
      </c>
      <c r="AU193" s="12">
        <f t="shared" si="125"/>
        <v>0</v>
      </c>
      <c r="AV193" s="6">
        <f t="shared" si="126"/>
        <v>0</v>
      </c>
      <c r="AW193" s="5">
        <f t="shared" si="110"/>
        <v>0</v>
      </c>
      <c r="AX193" s="12">
        <f t="shared" si="143"/>
        <v>3571.9999999999991</v>
      </c>
      <c r="AY193" s="12">
        <f t="shared" si="127"/>
        <v>0</v>
      </c>
      <c r="AZ193" s="12">
        <f t="shared" si="128"/>
        <v>0</v>
      </c>
      <c r="BA193" s="5">
        <v>1</v>
      </c>
      <c r="BB193" s="12">
        <f t="shared" si="129"/>
        <v>0</v>
      </c>
      <c r="BC193" s="12">
        <f t="shared" si="130"/>
        <v>0</v>
      </c>
      <c r="BD193" s="6">
        <f t="shared" si="131"/>
        <v>0</v>
      </c>
      <c r="BE193" s="5">
        <f t="shared" si="132"/>
        <v>0</v>
      </c>
      <c r="BF193" s="12">
        <f t="shared" si="144"/>
        <v>3167.9999999999982</v>
      </c>
      <c r="BG193" s="12">
        <f t="shared" si="133"/>
        <v>0</v>
      </c>
      <c r="BH193" s="6">
        <f t="shared" si="134"/>
        <v>0</v>
      </c>
      <c r="BI193" s="5">
        <f t="shared" si="135"/>
        <v>0</v>
      </c>
      <c r="BJ193" s="12">
        <f t="shared" si="145"/>
        <v>3462.0000000000045</v>
      </c>
      <c r="BK193" s="12">
        <f t="shared" si="136"/>
        <v>0</v>
      </c>
      <c r="BL193" s="6">
        <f t="shared" si="137"/>
        <v>0</v>
      </c>
    </row>
    <row r="194" spans="1:66">
      <c r="A194">
        <f t="shared" si="101"/>
        <v>1</v>
      </c>
      <c r="B194" s="2">
        <v>39723</v>
      </c>
      <c r="C194">
        <v>1</v>
      </c>
      <c r="D194">
        <v>99.35</v>
      </c>
      <c r="E194">
        <v>1</v>
      </c>
      <c r="F194">
        <v>99.55</v>
      </c>
      <c r="G194">
        <v>35</v>
      </c>
      <c r="H194">
        <v>100.34</v>
      </c>
      <c r="I194">
        <v>35</v>
      </c>
      <c r="J194">
        <v>97.05</v>
      </c>
      <c r="K194">
        <v>86.04</v>
      </c>
      <c r="L194">
        <v>0</v>
      </c>
      <c r="M194">
        <v>89.69</v>
      </c>
      <c r="N194">
        <f t="shared" si="111"/>
        <v>6434.9999999999991</v>
      </c>
      <c r="O194">
        <f t="shared" si="112"/>
        <v>99.000000000000909</v>
      </c>
      <c r="P194">
        <f t="shared" si="113"/>
        <v>229.99999999999972</v>
      </c>
      <c r="Q194" s="19">
        <f t="shared" si="146"/>
        <v>196</v>
      </c>
      <c r="R194" s="12">
        <f t="shared" si="147"/>
        <v>4274.9999999999982</v>
      </c>
      <c r="S194" s="6">
        <f t="shared" si="11"/>
        <v>1</v>
      </c>
      <c r="T194" s="5">
        <f t="shared" si="106"/>
        <v>0</v>
      </c>
      <c r="U194" s="15">
        <f t="shared" si="148"/>
        <v>4742.9999999999991</v>
      </c>
      <c r="V194" s="12">
        <f t="shared" si="40"/>
        <v>0</v>
      </c>
      <c r="W194" s="6">
        <f t="shared" si="12"/>
        <v>0</v>
      </c>
      <c r="X194" s="5">
        <f t="shared" si="114"/>
        <v>1</v>
      </c>
      <c r="Y194" s="12">
        <f t="shared" si="115"/>
        <v>153.9999999999992</v>
      </c>
      <c r="Z194" s="18">
        <f t="shared" si="154"/>
        <v>156</v>
      </c>
      <c r="AA194" s="12">
        <f t="shared" si="116"/>
        <v>156</v>
      </c>
      <c r="AB194" s="12">
        <f t="shared" si="138"/>
        <v>4575.0000000000036</v>
      </c>
      <c r="AC194" s="6">
        <f t="shared" si="150"/>
        <v>1</v>
      </c>
      <c r="AD194" s="5">
        <f t="shared" si="117"/>
        <v>0</v>
      </c>
      <c r="AE194" s="12">
        <f t="shared" si="107"/>
        <v>0</v>
      </c>
      <c r="AF194" s="12">
        <f t="shared" si="139"/>
        <v>5034.0000000000055</v>
      </c>
      <c r="AG194" s="12">
        <f t="shared" si="118"/>
        <v>0</v>
      </c>
      <c r="AH194" s="6">
        <f t="shared" si="119"/>
        <v>0</v>
      </c>
      <c r="AI194" s="5">
        <v>1</v>
      </c>
      <c r="AJ194" s="12">
        <f t="shared" si="120"/>
        <v>156</v>
      </c>
      <c r="AK194" s="12">
        <f t="shared" si="121"/>
        <v>1</v>
      </c>
      <c r="AL194" s="12">
        <f t="shared" si="108"/>
        <v>1</v>
      </c>
      <c r="AM194" s="6">
        <f t="shared" si="140"/>
        <v>3759.0000000000018</v>
      </c>
      <c r="AN194" s="5">
        <f t="shared" si="122"/>
        <v>0</v>
      </c>
      <c r="AO194" s="12">
        <f t="shared" si="141"/>
        <v>4319.0000000000036</v>
      </c>
      <c r="AP194" s="12">
        <f t="shared" si="123"/>
        <v>0</v>
      </c>
      <c r="AQ194" s="6">
        <f t="shared" si="124"/>
        <v>0</v>
      </c>
      <c r="AR194" s="5">
        <v>1</v>
      </c>
      <c r="AS194" s="12">
        <f t="shared" si="109"/>
        <v>156</v>
      </c>
      <c r="AT194" s="12">
        <f t="shared" si="142"/>
        <v>3854.0000000000036</v>
      </c>
      <c r="AU194" s="12">
        <f t="shared" si="125"/>
        <v>1</v>
      </c>
      <c r="AV194" s="6">
        <f t="shared" si="126"/>
        <v>1</v>
      </c>
      <c r="AW194" s="5">
        <f t="shared" si="110"/>
        <v>196</v>
      </c>
      <c r="AX194" s="12">
        <f t="shared" si="143"/>
        <v>3767.9999999999991</v>
      </c>
      <c r="AY194" s="12">
        <f t="shared" si="127"/>
        <v>1</v>
      </c>
      <c r="AZ194" s="12">
        <f t="shared" si="128"/>
        <v>1</v>
      </c>
      <c r="BA194" s="5">
        <v>0</v>
      </c>
      <c r="BB194" s="12">
        <f t="shared" si="129"/>
        <v>0</v>
      </c>
      <c r="BC194" s="12">
        <f t="shared" si="130"/>
        <v>0</v>
      </c>
      <c r="BD194" s="6">
        <f t="shared" si="131"/>
        <v>0</v>
      </c>
      <c r="BE194" s="5">
        <f t="shared" si="132"/>
        <v>0</v>
      </c>
      <c r="BF194" s="12">
        <f t="shared" si="144"/>
        <v>3167.9999999999982</v>
      </c>
      <c r="BG194" s="12">
        <f t="shared" si="133"/>
        <v>0</v>
      </c>
      <c r="BH194" s="6">
        <f t="shared" si="134"/>
        <v>0</v>
      </c>
      <c r="BI194" s="5">
        <f t="shared" si="135"/>
        <v>0</v>
      </c>
      <c r="BJ194" s="12">
        <f t="shared" si="145"/>
        <v>3462.0000000000045</v>
      </c>
      <c r="BK194" s="12">
        <f t="shared" si="136"/>
        <v>0</v>
      </c>
      <c r="BL194" s="6">
        <f t="shared" si="137"/>
        <v>0</v>
      </c>
    </row>
    <row r="195" spans="1:66">
      <c r="A195">
        <f t="shared" si="101"/>
        <v>1</v>
      </c>
      <c r="B195" s="2">
        <v>39729</v>
      </c>
      <c r="C195">
        <v>17</v>
      </c>
      <c r="D195">
        <v>89.69</v>
      </c>
      <c r="E195">
        <v>0</v>
      </c>
      <c r="F195">
        <v>89.72</v>
      </c>
      <c r="G195">
        <v>89.72</v>
      </c>
      <c r="H195">
        <v>86.55</v>
      </c>
      <c r="I195">
        <v>89.72</v>
      </c>
      <c r="J195">
        <v>90.74</v>
      </c>
      <c r="K195">
        <v>88.15</v>
      </c>
      <c r="L195">
        <v>0</v>
      </c>
      <c r="M195">
        <v>89.48</v>
      </c>
      <c r="N195">
        <f t="shared" si="111"/>
        <v>3.0000000000001137</v>
      </c>
      <c r="O195">
        <f t="shared" si="112"/>
        <v>314.00000000000006</v>
      </c>
      <c r="P195">
        <f t="shared" si="113"/>
        <v>-104.99999999999972</v>
      </c>
      <c r="Q195" s="19">
        <f t="shared" si="146"/>
        <v>-318.00000000000006</v>
      </c>
      <c r="R195" s="12">
        <f t="shared" si="147"/>
        <v>3956.9999999999982</v>
      </c>
      <c r="S195" s="6">
        <f t="shared" si="11"/>
        <v>0</v>
      </c>
      <c r="T195" s="5">
        <f t="shared" si="106"/>
        <v>-318.00000000000006</v>
      </c>
      <c r="U195" s="15">
        <f t="shared" si="148"/>
        <v>4424.9999999999991</v>
      </c>
      <c r="V195" s="12">
        <f t="shared" si="40"/>
        <v>1</v>
      </c>
      <c r="W195" s="6">
        <f t="shared" si="12"/>
        <v>0</v>
      </c>
      <c r="X195" s="5">
        <f t="shared" si="114"/>
        <v>0</v>
      </c>
      <c r="Y195" s="12">
        <f t="shared" si="115"/>
        <v>3.0000000000001137</v>
      </c>
      <c r="Z195" s="18">
        <f>IF(N195&gt;=($Z$4+$AA$4),$AA$4-$M$3,IF(N195&gt;=$Z$4,-$Z$4-O195,0))</f>
        <v>0</v>
      </c>
      <c r="AA195" s="12">
        <f t="shared" si="116"/>
        <v>0</v>
      </c>
      <c r="AB195" s="12">
        <f t="shared" si="138"/>
        <v>4575.0000000000036</v>
      </c>
      <c r="AC195" s="6">
        <f t="shared" si="150"/>
        <v>0</v>
      </c>
      <c r="AD195" s="5">
        <f t="shared" si="117"/>
        <v>1</v>
      </c>
      <c r="AE195" s="12">
        <f t="shared" si="107"/>
        <v>0</v>
      </c>
      <c r="AF195" s="12">
        <f t="shared" si="139"/>
        <v>5034.0000000000055</v>
      </c>
      <c r="AG195" s="12">
        <f t="shared" si="118"/>
        <v>0</v>
      </c>
      <c r="AH195" s="6">
        <f t="shared" si="119"/>
        <v>0</v>
      </c>
      <c r="AI195" s="5">
        <v>1</v>
      </c>
      <c r="AJ195" s="12">
        <f t="shared" si="120"/>
        <v>0</v>
      </c>
      <c r="AK195" s="12">
        <f t="shared" si="121"/>
        <v>0</v>
      </c>
      <c r="AL195" s="12">
        <f t="shared" si="108"/>
        <v>0</v>
      </c>
      <c r="AM195" s="6">
        <f t="shared" si="140"/>
        <v>3759.0000000000018</v>
      </c>
      <c r="AN195" s="5">
        <f t="shared" si="122"/>
        <v>0</v>
      </c>
      <c r="AO195" s="12">
        <f t="shared" si="141"/>
        <v>4319.0000000000036</v>
      </c>
      <c r="AP195" s="12">
        <f t="shared" si="123"/>
        <v>0</v>
      </c>
      <c r="AQ195" s="6">
        <f t="shared" si="124"/>
        <v>0</v>
      </c>
      <c r="AR195" s="5">
        <v>0</v>
      </c>
      <c r="AS195" s="12">
        <f t="shared" si="109"/>
        <v>0</v>
      </c>
      <c r="AT195" s="12">
        <f t="shared" si="142"/>
        <v>3854.0000000000036</v>
      </c>
      <c r="AU195" s="12">
        <f t="shared" si="125"/>
        <v>0</v>
      </c>
      <c r="AV195" s="6">
        <f t="shared" si="126"/>
        <v>0</v>
      </c>
      <c r="AW195" s="5">
        <f t="shared" si="110"/>
        <v>0</v>
      </c>
      <c r="AX195" s="12">
        <f t="shared" si="143"/>
        <v>3767.9999999999991</v>
      </c>
      <c r="AY195" s="12">
        <f t="shared" si="127"/>
        <v>0</v>
      </c>
      <c r="AZ195" s="12">
        <f t="shared" si="128"/>
        <v>0</v>
      </c>
      <c r="BA195" s="5">
        <v>0</v>
      </c>
      <c r="BB195" s="12">
        <f t="shared" si="129"/>
        <v>0</v>
      </c>
      <c r="BC195" s="12">
        <f t="shared" si="130"/>
        <v>0</v>
      </c>
      <c r="BD195" s="6">
        <f t="shared" si="131"/>
        <v>0</v>
      </c>
      <c r="BE195" s="5">
        <f t="shared" si="132"/>
        <v>0</v>
      </c>
      <c r="BF195" s="12">
        <f t="shared" si="144"/>
        <v>3167.9999999999982</v>
      </c>
      <c r="BG195" s="12">
        <f t="shared" si="133"/>
        <v>0</v>
      </c>
      <c r="BH195" s="6">
        <f t="shared" si="134"/>
        <v>0</v>
      </c>
      <c r="BI195" s="5">
        <f t="shared" si="135"/>
        <v>0</v>
      </c>
      <c r="BJ195" s="12">
        <f t="shared" si="145"/>
        <v>3462.0000000000045</v>
      </c>
      <c r="BK195" s="12">
        <f t="shared" si="136"/>
        <v>0</v>
      </c>
      <c r="BL195" s="6">
        <f t="shared" si="137"/>
        <v>0</v>
      </c>
    </row>
    <row r="196" spans="1:66">
      <c r="A196">
        <f t="shared" si="101"/>
        <v>1</v>
      </c>
      <c r="B196" s="2">
        <v>39729</v>
      </c>
      <c r="C196">
        <v>18</v>
      </c>
      <c r="D196">
        <v>89.48</v>
      </c>
      <c r="E196">
        <v>1</v>
      </c>
      <c r="F196">
        <v>89.72</v>
      </c>
      <c r="G196">
        <v>88.24</v>
      </c>
      <c r="H196">
        <v>89.72</v>
      </c>
      <c r="I196">
        <v>35</v>
      </c>
      <c r="J196">
        <v>90.65</v>
      </c>
      <c r="K196">
        <v>87.32</v>
      </c>
      <c r="L196">
        <v>0</v>
      </c>
      <c r="M196">
        <v>89.2</v>
      </c>
      <c r="N196">
        <f t="shared" si="111"/>
        <v>124.00000000000091</v>
      </c>
      <c r="O196">
        <f t="shared" si="112"/>
        <v>23.999999999999488</v>
      </c>
      <c r="P196">
        <f t="shared" si="113"/>
        <v>-117.00000000000017</v>
      </c>
      <c r="Q196" s="19">
        <f t="shared" si="146"/>
        <v>-27.999999999999488</v>
      </c>
      <c r="R196" s="12">
        <f t="shared" si="147"/>
        <v>3928.9999999999986</v>
      </c>
      <c r="S196" s="6">
        <f t="shared" si="11"/>
        <v>0</v>
      </c>
      <c r="T196" s="5">
        <f t="shared" si="106"/>
        <v>0</v>
      </c>
      <c r="U196" s="15">
        <f t="shared" si="148"/>
        <v>4424.9999999999991</v>
      </c>
      <c r="V196" s="12">
        <f t="shared" si="40"/>
        <v>0</v>
      </c>
      <c r="W196" s="6">
        <f t="shared" si="12"/>
        <v>0</v>
      </c>
      <c r="X196" s="5">
        <f t="shared" si="114"/>
        <v>1</v>
      </c>
      <c r="Y196" s="12">
        <f t="shared" si="115"/>
        <v>42.000000000000171</v>
      </c>
      <c r="Z196" s="18">
        <f>IF(N196&gt;=($Z$4+$AA$4),$AA$4-$M$3,IF(N196&gt;=$Z$4,-$Z$4-O196,0))</f>
        <v>-53.999999999999488</v>
      </c>
      <c r="AA196" s="12">
        <f t="shared" si="116"/>
        <v>-53.999999999999488</v>
      </c>
      <c r="AB196" s="12">
        <f t="shared" si="138"/>
        <v>4521.0000000000045</v>
      </c>
      <c r="AC196" s="6">
        <f t="shared" si="150"/>
        <v>0</v>
      </c>
      <c r="AD196" s="5">
        <f t="shared" si="117"/>
        <v>0</v>
      </c>
      <c r="AE196" s="12">
        <f t="shared" si="107"/>
        <v>0</v>
      </c>
      <c r="AF196" s="12">
        <f t="shared" si="139"/>
        <v>5034.0000000000055</v>
      </c>
      <c r="AG196" s="12">
        <f t="shared" si="118"/>
        <v>0</v>
      </c>
      <c r="AH196" s="6">
        <f t="shared" si="119"/>
        <v>0</v>
      </c>
      <c r="AI196" s="5">
        <v>1</v>
      </c>
      <c r="AJ196" s="12">
        <f t="shared" si="120"/>
        <v>-53.999999999999488</v>
      </c>
      <c r="AK196" s="12">
        <f t="shared" si="121"/>
        <v>0</v>
      </c>
      <c r="AL196" s="12">
        <f t="shared" si="108"/>
        <v>1</v>
      </c>
      <c r="AM196" s="6">
        <f t="shared" si="140"/>
        <v>3705.0000000000023</v>
      </c>
      <c r="AN196" s="5">
        <f t="shared" si="122"/>
        <v>0</v>
      </c>
      <c r="AO196" s="12">
        <f t="shared" si="141"/>
        <v>4319.0000000000036</v>
      </c>
      <c r="AP196" s="12">
        <f t="shared" si="123"/>
        <v>0</v>
      </c>
      <c r="AQ196" s="6">
        <f t="shared" si="124"/>
        <v>0</v>
      </c>
      <c r="AR196" s="5">
        <v>1</v>
      </c>
      <c r="AS196" s="12">
        <f t="shared" si="109"/>
        <v>-53.999999999999488</v>
      </c>
      <c r="AT196" s="12">
        <f t="shared" si="142"/>
        <v>3800.0000000000041</v>
      </c>
      <c r="AU196" s="12">
        <f t="shared" si="125"/>
        <v>0</v>
      </c>
      <c r="AV196" s="6">
        <f t="shared" si="126"/>
        <v>1</v>
      </c>
      <c r="AW196" s="5">
        <f t="shared" si="110"/>
        <v>-27.999999999999488</v>
      </c>
      <c r="AX196" s="12">
        <f t="shared" si="143"/>
        <v>3739.9999999999995</v>
      </c>
      <c r="AY196" s="12">
        <f t="shared" si="127"/>
        <v>0</v>
      </c>
      <c r="AZ196" s="12">
        <f t="shared" si="128"/>
        <v>1</v>
      </c>
      <c r="BA196" s="5">
        <v>1</v>
      </c>
      <c r="BB196" s="12">
        <f t="shared" si="129"/>
        <v>-27.999999999999488</v>
      </c>
      <c r="BC196" s="12">
        <f t="shared" si="130"/>
        <v>1</v>
      </c>
      <c r="BD196" s="6">
        <f t="shared" si="131"/>
        <v>0</v>
      </c>
      <c r="BE196" s="5">
        <f t="shared" si="132"/>
        <v>0</v>
      </c>
      <c r="BF196" s="12">
        <f t="shared" si="144"/>
        <v>3167.9999999999982</v>
      </c>
      <c r="BG196" s="12">
        <f t="shared" si="133"/>
        <v>0</v>
      </c>
      <c r="BH196" s="6">
        <f t="shared" si="134"/>
        <v>0</v>
      </c>
      <c r="BI196" s="5">
        <f t="shared" si="135"/>
        <v>0</v>
      </c>
      <c r="BJ196" s="12">
        <f t="shared" si="145"/>
        <v>3462.0000000000045</v>
      </c>
      <c r="BK196" s="12">
        <f t="shared" si="136"/>
        <v>0</v>
      </c>
      <c r="BL196" s="6">
        <f t="shared" si="137"/>
        <v>0</v>
      </c>
    </row>
    <row r="197" spans="1:66">
      <c r="A197">
        <f t="shared" si="101"/>
        <v>1</v>
      </c>
      <c r="B197" s="2">
        <v>39730</v>
      </c>
      <c r="C197">
        <v>8</v>
      </c>
      <c r="D197">
        <v>89.2</v>
      </c>
      <c r="E197">
        <v>0</v>
      </c>
      <c r="F197">
        <v>89.77</v>
      </c>
      <c r="G197">
        <v>89.77</v>
      </c>
      <c r="H197">
        <v>88.06</v>
      </c>
      <c r="I197">
        <v>89.77</v>
      </c>
      <c r="J197">
        <v>89.63</v>
      </c>
      <c r="K197">
        <v>88.78</v>
      </c>
      <c r="L197">
        <v>0</v>
      </c>
      <c r="M197">
        <v>88.98</v>
      </c>
      <c r="N197">
        <f t="shared" si="111"/>
        <v>56.999999999999318</v>
      </c>
      <c r="O197">
        <f t="shared" si="112"/>
        <v>114.00000000000006</v>
      </c>
      <c r="P197">
        <f t="shared" si="113"/>
        <v>-42.999999999999261</v>
      </c>
      <c r="Q197" s="19">
        <f t="shared" si="146"/>
        <v>-118.00000000000006</v>
      </c>
      <c r="R197" s="12">
        <f t="shared" si="147"/>
        <v>3810.9999999999986</v>
      </c>
      <c r="S197" s="6">
        <f t="shared" si="11"/>
        <v>0</v>
      </c>
      <c r="T197" s="5">
        <f t="shared" si="106"/>
        <v>-118.00000000000006</v>
      </c>
      <c r="U197" s="15">
        <f t="shared" si="148"/>
        <v>4306.9999999999991</v>
      </c>
      <c r="V197" s="12">
        <f t="shared" si="40"/>
        <v>1</v>
      </c>
      <c r="W197" s="6">
        <f t="shared" si="12"/>
        <v>0</v>
      </c>
      <c r="X197" s="5">
        <f t="shared" si="114"/>
        <v>1</v>
      </c>
      <c r="Y197" s="12">
        <f t="shared" si="115"/>
        <v>56.999999999999318</v>
      </c>
      <c r="Z197" s="18">
        <f>IF(N197&gt;=($Z$4+$AA$4),$AA$4-$M$3,IF(N197&gt;=$Z$4,-$Z$4-O197,0))</f>
        <v>-144.00000000000006</v>
      </c>
      <c r="AA197" s="12">
        <f t="shared" si="116"/>
        <v>-144.00000000000006</v>
      </c>
      <c r="AB197" s="12">
        <f t="shared" si="138"/>
        <v>4377.0000000000045</v>
      </c>
      <c r="AC197" s="6">
        <f t="shared" si="150"/>
        <v>0</v>
      </c>
      <c r="AD197" s="5">
        <f t="shared" si="117"/>
        <v>1</v>
      </c>
      <c r="AE197" s="12">
        <f t="shared" si="107"/>
        <v>-144.00000000000006</v>
      </c>
      <c r="AF197" s="12">
        <f t="shared" si="139"/>
        <v>4890.0000000000055</v>
      </c>
      <c r="AG197" s="12">
        <f t="shared" si="118"/>
        <v>1</v>
      </c>
      <c r="AH197" s="6">
        <f t="shared" si="119"/>
        <v>0</v>
      </c>
      <c r="AI197" s="5">
        <v>1</v>
      </c>
      <c r="AJ197" s="12">
        <f t="shared" si="120"/>
        <v>-144.00000000000006</v>
      </c>
      <c r="AK197" s="12">
        <f t="shared" si="121"/>
        <v>0</v>
      </c>
      <c r="AL197" s="12">
        <f t="shared" si="108"/>
        <v>1</v>
      </c>
      <c r="AM197" s="6">
        <f t="shared" si="140"/>
        <v>3561.0000000000023</v>
      </c>
      <c r="AN197" s="5">
        <f t="shared" si="122"/>
        <v>-144.00000000000006</v>
      </c>
      <c r="AO197" s="12">
        <f t="shared" si="141"/>
        <v>4175.0000000000036</v>
      </c>
      <c r="AP197" s="12">
        <f t="shared" si="123"/>
        <v>1</v>
      </c>
      <c r="AQ197" s="6">
        <f t="shared" si="124"/>
        <v>0</v>
      </c>
      <c r="AR197" s="5">
        <v>0</v>
      </c>
      <c r="AS197" s="12">
        <f t="shared" si="109"/>
        <v>0</v>
      </c>
      <c r="AT197" s="12">
        <f t="shared" si="142"/>
        <v>3800.0000000000041</v>
      </c>
      <c r="AU197" s="12">
        <f t="shared" si="125"/>
        <v>0</v>
      </c>
      <c r="AV197" s="6">
        <f t="shared" si="126"/>
        <v>0</v>
      </c>
      <c r="AW197" s="5">
        <f t="shared" si="110"/>
        <v>0</v>
      </c>
      <c r="AX197" s="12">
        <f t="shared" si="143"/>
        <v>3739.9999999999995</v>
      </c>
      <c r="AY197" s="12">
        <f t="shared" si="127"/>
        <v>0</v>
      </c>
      <c r="AZ197" s="12">
        <f t="shared" si="128"/>
        <v>0</v>
      </c>
      <c r="BA197" s="5">
        <v>0</v>
      </c>
      <c r="BB197" s="12">
        <f t="shared" si="129"/>
        <v>0</v>
      </c>
      <c r="BC197" s="12">
        <f t="shared" si="130"/>
        <v>0</v>
      </c>
      <c r="BD197" s="6">
        <f t="shared" si="131"/>
        <v>0</v>
      </c>
      <c r="BE197" s="5">
        <f t="shared" si="132"/>
        <v>0</v>
      </c>
      <c r="BF197" s="12">
        <f t="shared" si="144"/>
        <v>3167.9999999999982</v>
      </c>
      <c r="BG197" s="12">
        <f t="shared" si="133"/>
        <v>0</v>
      </c>
      <c r="BH197" s="6">
        <f t="shared" si="134"/>
        <v>0</v>
      </c>
      <c r="BI197" s="5">
        <f t="shared" si="135"/>
        <v>0</v>
      </c>
      <c r="BJ197" s="12">
        <f t="shared" si="145"/>
        <v>3462.0000000000045</v>
      </c>
      <c r="BK197" s="12">
        <f t="shared" si="136"/>
        <v>0</v>
      </c>
      <c r="BL197" s="6">
        <f t="shared" si="137"/>
        <v>0</v>
      </c>
    </row>
    <row r="198" spans="1:66" s="20" customFormat="1">
      <c r="A198" s="20">
        <f t="shared" si="101"/>
        <v>1</v>
      </c>
      <c r="B198" s="21">
        <v>39730</v>
      </c>
      <c r="C198" s="20">
        <v>10</v>
      </c>
      <c r="D198" s="20">
        <v>88.98</v>
      </c>
      <c r="E198" s="20">
        <v>1</v>
      </c>
      <c r="F198" s="20">
        <v>89.37</v>
      </c>
      <c r="G198" s="20">
        <v>35</v>
      </c>
      <c r="H198" s="20">
        <v>89.43</v>
      </c>
      <c r="I198" s="20">
        <v>35</v>
      </c>
      <c r="J198" s="20">
        <v>86.3</v>
      </c>
      <c r="K198" s="20">
        <v>88.73</v>
      </c>
      <c r="L198" s="20">
        <v>1</v>
      </c>
      <c r="M198" s="20">
        <v>89.15</v>
      </c>
      <c r="N198" s="20">
        <f t="shared" si="111"/>
        <v>5398</v>
      </c>
      <c r="O198" s="20">
        <f t="shared" si="112"/>
        <v>45.000000000000284</v>
      </c>
      <c r="P198" s="20">
        <f t="shared" si="113"/>
        <v>268.00000000000068</v>
      </c>
      <c r="Q198" s="22">
        <f t="shared" si="146"/>
        <v>196</v>
      </c>
      <c r="R198" s="23">
        <f t="shared" si="147"/>
        <v>4006.9999999999986</v>
      </c>
      <c r="S198" s="24">
        <f t="shared" si="11"/>
        <v>1</v>
      </c>
      <c r="T198" s="22">
        <f t="shared" si="106"/>
        <v>196</v>
      </c>
      <c r="U198" s="25">
        <f t="shared" si="148"/>
        <v>4502.9999999999991</v>
      </c>
      <c r="V198" s="23">
        <f t="shared" si="40"/>
        <v>1</v>
      </c>
      <c r="W198" s="24">
        <f t="shared" si="12"/>
        <v>1</v>
      </c>
      <c r="X198" s="5">
        <v>0</v>
      </c>
      <c r="Y198" s="12">
        <f t="shared" si="115"/>
        <v>46.000000000000796</v>
      </c>
      <c r="Z198" s="23">
        <f>IF(N198&gt;=($Z$4+$AA$4),$AA$4-$M$3,IF(N198&gt;=$Z$4,-$Z$4-O198,0))</f>
        <v>156</v>
      </c>
      <c r="AA198" s="23">
        <f t="shared" si="116"/>
        <v>0</v>
      </c>
      <c r="AB198" s="23">
        <f t="shared" si="138"/>
        <v>4377.0000000000045</v>
      </c>
      <c r="AC198" s="24">
        <f t="shared" si="150"/>
        <v>0</v>
      </c>
      <c r="AD198" s="22">
        <f t="shared" si="117"/>
        <v>1</v>
      </c>
      <c r="AE198" s="23">
        <f t="shared" si="107"/>
        <v>0</v>
      </c>
      <c r="AF198" s="23">
        <f t="shared" si="139"/>
        <v>4890.0000000000055</v>
      </c>
      <c r="AG198" s="23">
        <f t="shared" si="118"/>
        <v>0</v>
      </c>
      <c r="AH198" s="24">
        <f t="shared" si="119"/>
        <v>0</v>
      </c>
      <c r="AI198" s="22">
        <v>0</v>
      </c>
      <c r="AJ198" s="23">
        <f t="shared" si="120"/>
        <v>0</v>
      </c>
      <c r="AK198" s="23">
        <f t="shared" si="121"/>
        <v>0</v>
      </c>
      <c r="AL198" s="23">
        <f t="shared" si="108"/>
        <v>0</v>
      </c>
      <c r="AM198" s="24">
        <f t="shared" si="140"/>
        <v>3561.0000000000023</v>
      </c>
      <c r="AN198" s="22">
        <f t="shared" si="122"/>
        <v>0</v>
      </c>
      <c r="AO198" s="23">
        <f t="shared" si="141"/>
        <v>4175.0000000000036</v>
      </c>
      <c r="AP198" s="23">
        <f t="shared" si="123"/>
        <v>0</v>
      </c>
      <c r="AQ198" s="24">
        <f t="shared" si="124"/>
        <v>0</v>
      </c>
      <c r="AR198" s="22">
        <v>1</v>
      </c>
      <c r="AS198" s="23">
        <f t="shared" si="109"/>
        <v>0</v>
      </c>
      <c r="AT198" s="23">
        <f t="shared" si="142"/>
        <v>3800.0000000000041</v>
      </c>
      <c r="AU198" s="23">
        <f t="shared" si="125"/>
        <v>0</v>
      </c>
      <c r="AV198" s="24">
        <f t="shared" si="126"/>
        <v>0</v>
      </c>
      <c r="AW198" s="22">
        <f t="shared" si="110"/>
        <v>196</v>
      </c>
      <c r="AX198" s="23">
        <f t="shared" si="143"/>
        <v>3935.9999999999995</v>
      </c>
      <c r="AY198" s="23">
        <f t="shared" si="127"/>
        <v>1</v>
      </c>
      <c r="AZ198" s="23">
        <f t="shared" si="128"/>
        <v>1</v>
      </c>
      <c r="BA198" s="22">
        <v>0</v>
      </c>
      <c r="BB198" s="23">
        <f t="shared" si="129"/>
        <v>0</v>
      </c>
      <c r="BC198" s="23">
        <f t="shared" si="130"/>
        <v>0</v>
      </c>
      <c r="BD198" s="24">
        <f t="shared" si="131"/>
        <v>0</v>
      </c>
      <c r="BE198" s="5">
        <f t="shared" si="132"/>
        <v>196</v>
      </c>
      <c r="BF198" s="12">
        <f t="shared" si="144"/>
        <v>3363.9999999999982</v>
      </c>
      <c r="BG198" s="12">
        <f t="shared" si="133"/>
        <v>1</v>
      </c>
      <c r="BH198" s="6">
        <f t="shared" si="134"/>
        <v>1</v>
      </c>
      <c r="BI198" s="5">
        <f t="shared" si="135"/>
        <v>0</v>
      </c>
      <c r="BJ198" s="12">
        <f t="shared" si="145"/>
        <v>3462.0000000000045</v>
      </c>
      <c r="BK198" s="12">
        <f t="shared" si="136"/>
        <v>0</v>
      </c>
      <c r="BL198" s="6">
        <f t="shared" si="137"/>
        <v>0</v>
      </c>
      <c r="BM198"/>
      <c r="BN198"/>
    </row>
    <row r="199" spans="1:66">
      <c r="A199">
        <f t="shared" si="101"/>
        <v>1</v>
      </c>
      <c r="B199" s="2">
        <v>39730</v>
      </c>
      <c r="C199">
        <v>11</v>
      </c>
      <c r="D199">
        <v>89.15</v>
      </c>
      <c r="E199">
        <v>0</v>
      </c>
      <c r="F199">
        <v>89.53</v>
      </c>
      <c r="G199">
        <v>89.53</v>
      </c>
      <c r="H199">
        <v>88.73</v>
      </c>
      <c r="I199">
        <v>89.53</v>
      </c>
      <c r="J199">
        <v>86.37</v>
      </c>
      <c r="K199">
        <v>88.69</v>
      </c>
      <c r="L199">
        <v>0</v>
      </c>
      <c r="M199">
        <v>88.9</v>
      </c>
      <c r="N199">
        <f t="shared" si="111"/>
        <v>37.999999999999545</v>
      </c>
      <c r="O199">
        <f t="shared" si="112"/>
        <v>42.000000000000171</v>
      </c>
      <c r="P199">
        <f t="shared" si="113"/>
        <v>278.00000000000011</v>
      </c>
      <c r="Q199" s="19">
        <f t="shared" si="146"/>
        <v>-46.000000000000171</v>
      </c>
      <c r="R199" s="12">
        <f t="shared" si="147"/>
        <v>3960.9999999999986</v>
      </c>
      <c r="S199" s="6">
        <f t="shared" si="11"/>
        <v>0</v>
      </c>
      <c r="T199" s="5">
        <f t="shared" ref="T199:T262" si="155">IF(C199&gt;$R$3,IF(C199&lt;$R$4,Q199,0),0)</f>
        <v>-46.000000000000171</v>
      </c>
      <c r="U199" s="15">
        <f t="shared" si="148"/>
        <v>4456.9999999999991</v>
      </c>
      <c r="V199" s="12">
        <f t="shared" si="40"/>
        <v>1</v>
      </c>
      <c r="W199" s="6">
        <f t="shared" si="12"/>
        <v>0</v>
      </c>
      <c r="X199" s="5">
        <f t="shared" si="114"/>
        <v>1</v>
      </c>
      <c r="Y199" s="12">
        <f t="shared" si="115"/>
        <v>37.999999999999545</v>
      </c>
      <c r="Z199" s="18">
        <f>IF(N199&gt;=($Z$4+$AA$4),$AA$4-$M$3,IF(N199&gt;=$Z$4,-$Z$4-O199,0))</f>
        <v>-72.000000000000171</v>
      </c>
      <c r="AA199" s="12">
        <f t="shared" si="116"/>
        <v>-72.000000000000171</v>
      </c>
      <c r="AB199" s="12">
        <f t="shared" si="138"/>
        <v>4305.0000000000045</v>
      </c>
      <c r="AC199" s="6">
        <f t="shared" si="150"/>
        <v>0</v>
      </c>
      <c r="AD199" s="5">
        <f t="shared" si="117"/>
        <v>1</v>
      </c>
      <c r="AE199" s="12">
        <f t="shared" ref="AE199:AE262" si="156">AA199*AD199</f>
        <v>-72.000000000000171</v>
      </c>
      <c r="AF199" s="12">
        <f t="shared" si="139"/>
        <v>4818.0000000000055</v>
      </c>
      <c r="AG199" s="12">
        <f t="shared" si="118"/>
        <v>1</v>
      </c>
      <c r="AH199" s="6">
        <f t="shared" si="119"/>
        <v>0</v>
      </c>
      <c r="AI199" s="5">
        <v>1</v>
      </c>
      <c r="AJ199" s="12">
        <f t="shared" si="120"/>
        <v>-72.000000000000171</v>
      </c>
      <c r="AK199" s="12">
        <f t="shared" si="121"/>
        <v>0</v>
      </c>
      <c r="AL199" s="12">
        <f t="shared" ref="AL199:AL262" si="157">AI199*X199</f>
        <v>1</v>
      </c>
      <c r="AM199" s="6">
        <f t="shared" si="140"/>
        <v>3489.0000000000023</v>
      </c>
      <c r="AN199" s="5">
        <f t="shared" si="122"/>
        <v>-72.000000000000171</v>
      </c>
      <c r="AO199" s="12">
        <f t="shared" si="141"/>
        <v>4103.0000000000036</v>
      </c>
      <c r="AP199" s="12">
        <f t="shared" si="123"/>
        <v>1</v>
      </c>
      <c r="AQ199" s="6">
        <f t="shared" si="124"/>
        <v>0</v>
      </c>
      <c r="AR199" s="5">
        <v>0</v>
      </c>
      <c r="AS199" s="12">
        <f t="shared" ref="AS199:AS262" si="158">AA199*AR199</f>
        <v>0</v>
      </c>
      <c r="AT199" s="12">
        <f t="shared" si="142"/>
        <v>3800.0000000000041</v>
      </c>
      <c r="AU199" s="12">
        <f t="shared" si="125"/>
        <v>0</v>
      </c>
      <c r="AV199" s="6">
        <f t="shared" si="126"/>
        <v>0</v>
      </c>
      <c r="AW199" s="5">
        <f t="shared" ref="AW199:AW262" si="159">AR199*Q199</f>
        <v>0</v>
      </c>
      <c r="AX199" s="12">
        <f t="shared" si="143"/>
        <v>3935.9999999999995</v>
      </c>
      <c r="AY199" s="12">
        <f t="shared" si="127"/>
        <v>0</v>
      </c>
      <c r="AZ199" s="12">
        <f t="shared" si="128"/>
        <v>0</v>
      </c>
      <c r="BA199" s="5">
        <v>1</v>
      </c>
      <c r="BB199" s="12">
        <f t="shared" si="129"/>
        <v>0</v>
      </c>
      <c r="BC199" s="12">
        <f t="shared" si="130"/>
        <v>0</v>
      </c>
      <c r="BD199" s="6">
        <f t="shared" si="131"/>
        <v>0</v>
      </c>
      <c r="BE199" s="5">
        <f t="shared" si="132"/>
        <v>0</v>
      </c>
      <c r="BF199" s="12">
        <f t="shared" si="144"/>
        <v>3363.9999999999982</v>
      </c>
      <c r="BG199" s="12">
        <f t="shared" si="133"/>
        <v>0</v>
      </c>
      <c r="BH199" s="6">
        <f t="shared" si="134"/>
        <v>0</v>
      </c>
      <c r="BI199" s="5">
        <f t="shared" si="135"/>
        <v>0</v>
      </c>
      <c r="BJ199" s="12">
        <f t="shared" si="145"/>
        <v>3462.0000000000045</v>
      </c>
      <c r="BK199" s="12">
        <f t="shared" si="136"/>
        <v>0</v>
      </c>
      <c r="BL199" s="6">
        <f t="shared" si="137"/>
        <v>0</v>
      </c>
    </row>
    <row r="200" spans="1:66">
      <c r="A200">
        <f t="shared" si="101"/>
        <v>1</v>
      </c>
      <c r="B200" s="2">
        <v>39730</v>
      </c>
      <c r="C200">
        <v>12</v>
      </c>
      <c r="D200">
        <v>88.9</v>
      </c>
      <c r="E200">
        <v>1</v>
      </c>
      <c r="F200">
        <v>89.32</v>
      </c>
      <c r="G200">
        <v>35</v>
      </c>
      <c r="H200">
        <v>89.53</v>
      </c>
      <c r="I200">
        <v>35</v>
      </c>
      <c r="J200">
        <v>86.44</v>
      </c>
      <c r="K200">
        <v>77.05</v>
      </c>
      <c r="L200">
        <v>0</v>
      </c>
      <c r="M200">
        <v>83.07</v>
      </c>
      <c r="N200">
        <f t="shared" ref="N200:N263" si="160">ABS((G200-D200)*100)</f>
        <v>5390.0000000000009</v>
      </c>
      <c r="O200">
        <f t="shared" ref="O200:O263" si="161">ABS((D200-H200)*100)</f>
        <v>62.999999999999545</v>
      </c>
      <c r="P200">
        <f t="shared" ref="P200:P263" si="162">((D200-J200)*100)</f>
        <v>246.0000000000008</v>
      </c>
      <c r="Q200" s="19">
        <f t="shared" si="146"/>
        <v>196</v>
      </c>
      <c r="R200" s="12">
        <f t="shared" si="147"/>
        <v>4156.9999999999982</v>
      </c>
      <c r="S200" s="6">
        <f t="shared" si="11"/>
        <v>1</v>
      </c>
      <c r="T200" s="5">
        <f t="shared" si="155"/>
        <v>196</v>
      </c>
      <c r="U200" s="15">
        <f t="shared" si="148"/>
        <v>4652.9999999999991</v>
      </c>
      <c r="V200" s="12">
        <f t="shared" si="40"/>
        <v>1</v>
      </c>
      <c r="W200" s="6">
        <f t="shared" si="12"/>
        <v>1</v>
      </c>
      <c r="X200" s="5">
        <f t="shared" ref="X200:X263" si="163">IF(N200&gt;$Z$4,1,0)</f>
        <v>1</v>
      </c>
      <c r="Y200" s="12">
        <f t="shared" ref="Y200:Y263" si="164">IF(E200=0,(F200-D200)*100,(D201-K201)*100)</f>
        <v>148.99999999999949</v>
      </c>
      <c r="Z200" s="18">
        <f t="shared" ref="Z200:Z210" si="165">IF(N200&gt;=($Z$4+$AA$4),$AA$4-$M$3,IF(N200&gt;=$Z$4,-$Z$4-O200,0))</f>
        <v>156</v>
      </c>
      <c r="AA200" s="12">
        <f t="shared" ref="AA200:AA248" si="166">X200*Z200</f>
        <v>156</v>
      </c>
      <c r="AB200" s="12">
        <f t="shared" si="138"/>
        <v>4461.0000000000045</v>
      </c>
      <c r="AC200" s="6">
        <f t="shared" si="150"/>
        <v>1</v>
      </c>
      <c r="AD200" s="5">
        <f t="shared" ref="AD200:AD263" si="167">IF(C200&gt;$R$3,IF(C200&lt;$R$4,1,0),0)</f>
        <v>1</v>
      </c>
      <c r="AE200" s="12">
        <f t="shared" si="156"/>
        <v>156</v>
      </c>
      <c r="AF200" s="12">
        <f t="shared" si="139"/>
        <v>4974.0000000000055</v>
      </c>
      <c r="AG200" s="12">
        <f t="shared" ref="AG200:AG263" si="168">X200*AD200</f>
        <v>1</v>
      </c>
      <c r="AH200" s="6">
        <f t="shared" ref="AH200:AH263" si="169">IF(AE200&gt;0,1,0)</f>
        <v>1</v>
      </c>
      <c r="AI200" s="5">
        <v>0</v>
      </c>
      <c r="AJ200" s="12">
        <f t="shared" ref="AJ200:AJ263" si="170">AA200*AI200</f>
        <v>0</v>
      </c>
      <c r="AK200" s="12">
        <f t="shared" ref="AK200:AK263" si="171">IF(AJ200&gt;0,1,0)</f>
        <v>0</v>
      </c>
      <c r="AL200" s="12">
        <f t="shared" si="157"/>
        <v>0</v>
      </c>
      <c r="AM200" s="6">
        <f t="shared" si="140"/>
        <v>3489.0000000000023</v>
      </c>
      <c r="AN200" s="5">
        <f t="shared" ref="AN200:AN263" si="172">Z200*X200*AD200*AI200</f>
        <v>0</v>
      </c>
      <c r="AO200" s="12">
        <f t="shared" si="141"/>
        <v>4103.0000000000036</v>
      </c>
      <c r="AP200" s="12">
        <f t="shared" ref="AP200:AP263" si="173">X200*AD200*AI200</f>
        <v>0</v>
      </c>
      <c r="AQ200" s="6">
        <f t="shared" ref="AQ200:AQ263" si="174">IF(AN200&gt;0,1,0)</f>
        <v>0</v>
      </c>
      <c r="AR200" s="5">
        <v>1</v>
      </c>
      <c r="AS200" s="12">
        <f t="shared" si="158"/>
        <v>156</v>
      </c>
      <c r="AT200" s="12">
        <f t="shared" si="142"/>
        <v>3956.0000000000041</v>
      </c>
      <c r="AU200" s="12">
        <f t="shared" ref="AU200:AU263" si="175">IF(AS200&gt;0,1,0)</f>
        <v>1</v>
      </c>
      <c r="AV200" s="6">
        <f t="shared" ref="AV200:AV263" si="176">IF(AS200&lt;&gt;0,1,0)</f>
        <v>1</v>
      </c>
      <c r="AW200" s="5">
        <f t="shared" si="159"/>
        <v>196</v>
      </c>
      <c r="AX200" s="12">
        <f t="shared" si="143"/>
        <v>4132</v>
      </c>
      <c r="AY200" s="12">
        <f t="shared" ref="AY200:AY263" si="177">IF(AW200&gt;0,1,0)</f>
        <v>1</v>
      </c>
      <c r="AZ200" s="12">
        <f t="shared" ref="AZ200:AZ263" si="178">IF(AW200&lt;&gt;0,1,0)</f>
        <v>1</v>
      </c>
      <c r="BA200" s="5">
        <v>0</v>
      </c>
      <c r="BB200" s="12">
        <f t="shared" ref="BB200:BB263" si="179">BA200*AW200</f>
        <v>0</v>
      </c>
      <c r="BC200" s="12">
        <f t="shared" ref="BC200:BC263" si="180">IF(BB200&lt;&gt;0,1,0)</f>
        <v>0</v>
      </c>
      <c r="BD200" s="6">
        <f t="shared" ref="BD200:BD263" si="181">IF(BB200&gt;0,1,0)</f>
        <v>0</v>
      </c>
      <c r="BE200" s="5">
        <f t="shared" ref="BE200:BE263" si="182">AW200*AD200</f>
        <v>196</v>
      </c>
      <c r="BF200" s="12">
        <f t="shared" si="144"/>
        <v>3559.9999999999982</v>
      </c>
      <c r="BG200" s="12">
        <f t="shared" ref="BG200:BG263" si="183">IF(BE200&lt;&gt;0,1,0)</f>
        <v>1</v>
      </c>
      <c r="BH200" s="6">
        <f t="shared" ref="BH200:BH263" si="184">IF(BE200&gt;0,1,0)</f>
        <v>1</v>
      </c>
      <c r="BI200" s="5">
        <f t="shared" ref="BI200:BI263" si="185">AS200*AD200</f>
        <v>156</v>
      </c>
      <c r="BJ200" s="12">
        <f t="shared" si="145"/>
        <v>3618.0000000000045</v>
      </c>
      <c r="BK200" s="12">
        <f t="shared" ref="BK200:BK263" si="186">IF(BI200&lt;&gt;0,1,0)</f>
        <v>1</v>
      </c>
      <c r="BL200" s="6">
        <f t="shared" ref="BL200:BL263" si="187">IF(BI200&gt;0,1,0)</f>
        <v>1</v>
      </c>
    </row>
    <row r="201" spans="1:66">
      <c r="A201">
        <f t="shared" si="101"/>
        <v>1</v>
      </c>
      <c r="B201" s="2">
        <v>39735</v>
      </c>
      <c r="C201">
        <v>0</v>
      </c>
      <c r="D201">
        <v>83.07</v>
      </c>
      <c r="E201">
        <v>0</v>
      </c>
      <c r="F201">
        <v>84.79</v>
      </c>
      <c r="G201">
        <v>84.79</v>
      </c>
      <c r="H201">
        <v>82.23</v>
      </c>
      <c r="I201">
        <v>84.79</v>
      </c>
      <c r="J201">
        <v>80.12</v>
      </c>
      <c r="K201">
        <v>81.58</v>
      </c>
      <c r="L201">
        <v>0</v>
      </c>
      <c r="M201">
        <v>81.93</v>
      </c>
      <c r="N201">
        <f t="shared" si="160"/>
        <v>172.00000000000131</v>
      </c>
      <c r="O201">
        <f t="shared" si="161"/>
        <v>83.99999999999892</v>
      </c>
      <c r="P201">
        <f t="shared" si="162"/>
        <v>294.99999999999886</v>
      </c>
      <c r="Q201" s="19">
        <f t="shared" si="146"/>
        <v>-87.99999999999892</v>
      </c>
      <c r="R201" s="12">
        <f t="shared" si="147"/>
        <v>4068.9999999999991</v>
      </c>
      <c r="S201" s="6">
        <f t="shared" si="11"/>
        <v>0</v>
      </c>
      <c r="T201" s="5">
        <f t="shared" si="155"/>
        <v>0</v>
      </c>
      <c r="U201" s="15">
        <f t="shared" si="148"/>
        <v>4652.9999999999991</v>
      </c>
      <c r="V201" s="12">
        <f t="shared" si="40"/>
        <v>0</v>
      </c>
      <c r="W201" s="6">
        <f t="shared" si="12"/>
        <v>0</v>
      </c>
      <c r="X201" s="5">
        <f t="shared" si="163"/>
        <v>1</v>
      </c>
      <c r="Y201" s="12">
        <f t="shared" si="164"/>
        <v>172.00000000000131</v>
      </c>
      <c r="Z201" s="18">
        <f t="shared" si="165"/>
        <v>-113.99999999999892</v>
      </c>
      <c r="AA201" s="12">
        <f t="shared" si="166"/>
        <v>-113.99999999999892</v>
      </c>
      <c r="AB201" s="12">
        <f t="shared" ref="AB201:AB264" si="188">AB200+AA201</f>
        <v>4347.0000000000055</v>
      </c>
      <c r="AC201" s="6">
        <f t="shared" si="150"/>
        <v>0</v>
      </c>
      <c r="AD201" s="5">
        <f t="shared" si="167"/>
        <v>0</v>
      </c>
      <c r="AE201" s="12">
        <f t="shared" si="156"/>
        <v>0</v>
      </c>
      <c r="AF201" s="12">
        <f t="shared" ref="AF201:AF264" si="189">AF200+AE201</f>
        <v>4974.0000000000055</v>
      </c>
      <c r="AG201" s="12">
        <f t="shared" si="168"/>
        <v>0</v>
      </c>
      <c r="AH201" s="6">
        <f t="shared" si="169"/>
        <v>0</v>
      </c>
      <c r="AI201" s="5">
        <v>1</v>
      </c>
      <c r="AJ201" s="12">
        <f t="shared" si="170"/>
        <v>-113.99999999999892</v>
      </c>
      <c r="AK201" s="12">
        <f t="shared" si="171"/>
        <v>0</v>
      </c>
      <c r="AL201" s="12">
        <f t="shared" si="157"/>
        <v>1</v>
      </c>
      <c r="AM201" s="6">
        <f t="shared" ref="AM201:AM264" si="190">AM200+AJ201</f>
        <v>3375.0000000000032</v>
      </c>
      <c r="AN201" s="5">
        <f t="shared" si="172"/>
        <v>0</v>
      </c>
      <c r="AO201" s="12">
        <f t="shared" ref="AO201:AO264" si="191">AO200+AN201</f>
        <v>4103.0000000000036</v>
      </c>
      <c r="AP201" s="12">
        <f t="shared" si="173"/>
        <v>0</v>
      </c>
      <c r="AQ201" s="6">
        <f t="shared" si="174"/>
        <v>0</v>
      </c>
      <c r="AR201" s="5">
        <v>0</v>
      </c>
      <c r="AS201" s="12">
        <f t="shared" si="158"/>
        <v>0</v>
      </c>
      <c r="AT201" s="12">
        <f t="shared" ref="AT201:AT264" si="192">AT200+AS201</f>
        <v>3956.0000000000041</v>
      </c>
      <c r="AU201" s="12">
        <f t="shared" si="175"/>
        <v>0</v>
      </c>
      <c r="AV201" s="6">
        <f t="shared" si="176"/>
        <v>0</v>
      </c>
      <c r="AW201" s="5">
        <f t="shared" si="159"/>
        <v>0</v>
      </c>
      <c r="AX201" s="12">
        <f t="shared" ref="AX201:AX264" si="193">AX200+AW201</f>
        <v>4132</v>
      </c>
      <c r="AY201" s="12">
        <f t="shared" si="177"/>
        <v>0</v>
      </c>
      <c r="AZ201" s="12">
        <f t="shared" si="178"/>
        <v>0</v>
      </c>
      <c r="BA201" s="5">
        <v>1</v>
      </c>
      <c r="BB201" s="12">
        <f t="shared" si="179"/>
        <v>0</v>
      </c>
      <c r="BC201" s="12">
        <f t="shared" si="180"/>
        <v>0</v>
      </c>
      <c r="BD201" s="6">
        <f t="shared" si="181"/>
        <v>0</v>
      </c>
      <c r="BE201" s="5">
        <f t="shared" si="182"/>
        <v>0</v>
      </c>
      <c r="BF201" s="12">
        <f t="shared" ref="BF201:BF264" si="194">BF200+BE201</f>
        <v>3559.9999999999982</v>
      </c>
      <c r="BG201" s="12">
        <f t="shared" si="183"/>
        <v>0</v>
      </c>
      <c r="BH201" s="6">
        <f t="shared" si="184"/>
        <v>0</v>
      </c>
      <c r="BI201" s="5">
        <f t="shared" si="185"/>
        <v>0</v>
      </c>
      <c r="BJ201" s="12">
        <f t="shared" ref="BJ201:BJ264" si="195">BJ200+BI201</f>
        <v>3618.0000000000045</v>
      </c>
      <c r="BK201" s="12">
        <f t="shared" si="186"/>
        <v>0</v>
      </c>
      <c r="BL201" s="6">
        <f t="shared" si="187"/>
        <v>0</v>
      </c>
    </row>
    <row r="202" spans="1:66">
      <c r="A202">
        <f t="shared" si="101"/>
        <v>1</v>
      </c>
      <c r="B202" s="2">
        <v>39735</v>
      </c>
      <c r="C202">
        <v>13</v>
      </c>
      <c r="D202">
        <v>81.93</v>
      </c>
      <c r="E202">
        <v>1</v>
      </c>
      <c r="F202">
        <v>82.27</v>
      </c>
      <c r="G202">
        <v>60</v>
      </c>
      <c r="H202">
        <v>83.81</v>
      </c>
      <c r="I202">
        <v>60</v>
      </c>
      <c r="J202">
        <v>84.76</v>
      </c>
      <c r="K202">
        <v>68.900000000000006</v>
      </c>
      <c r="L202">
        <v>0</v>
      </c>
      <c r="M202">
        <v>74.03</v>
      </c>
      <c r="N202">
        <f t="shared" si="160"/>
        <v>2193.0000000000009</v>
      </c>
      <c r="O202">
        <f t="shared" si="161"/>
        <v>187.99999999999955</v>
      </c>
      <c r="P202">
        <f t="shared" si="162"/>
        <v>-282.99999999999983</v>
      </c>
      <c r="Q202" s="19">
        <f t="shared" ref="Q202:Q265" si="196">IF($E$3&lt;N202,$E$3-$M$3,-O202-$M$3)</f>
        <v>196</v>
      </c>
      <c r="R202" s="12">
        <f t="shared" si="147"/>
        <v>4264.9999999999991</v>
      </c>
      <c r="S202" s="6">
        <f t="shared" si="11"/>
        <v>1</v>
      </c>
      <c r="T202" s="5">
        <f t="shared" si="155"/>
        <v>196</v>
      </c>
      <c r="U202" s="15">
        <f t="shared" si="148"/>
        <v>4848.9999999999991</v>
      </c>
      <c r="V202" s="12">
        <f t="shared" si="40"/>
        <v>1</v>
      </c>
      <c r="W202" s="6">
        <f t="shared" si="12"/>
        <v>1</v>
      </c>
      <c r="X202" s="5">
        <f t="shared" si="163"/>
        <v>1</v>
      </c>
      <c r="Y202" s="12">
        <f t="shared" si="164"/>
        <v>226.9999999999996</v>
      </c>
      <c r="Z202" s="18">
        <f t="shared" si="165"/>
        <v>156</v>
      </c>
      <c r="AA202" s="12">
        <f t="shared" si="166"/>
        <v>156</v>
      </c>
      <c r="AB202" s="12">
        <f t="shared" si="188"/>
        <v>4503.0000000000055</v>
      </c>
      <c r="AC202" s="6">
        <f t="shared" si="150"/>
        <v>1</v>
      </c>
      <c r="AD202" s="5">
        <f t="shared" si="167"/>
        <v>1</v>
      </c>
      <c r="AE202" s="12">
        <f t="shared" si="156"/>
        <v>156</v>
      </c>
      <c r="AF202" s="12">
        <f t="shared" si="189"/>
        <v>5130.0000000000055</v>
      </c>
      <c r="AG202" s="12">
        <f t="shared" si="168"/>
        <v>1</v>
      </c>
      <c r="AH202" s="6">
        <f t="shared" si="169"/>
        <v>1</v>
      </c>
      <c r="AI202" s="5">
        <v>1</v>
      </c>
      <c r="AJ202" s="12">
        <f t="shared" si="170"/>
        <v>156</v>
      </c>
      <c r="AK202" s="12">
        <f t="shared" si="171"/>
        <v>1</v>
      </c>
      <c r="AL202" s="12">
        <f t="shared" si="157"/>
        <v>1</v>
      </c>
      <c r="AM202" s="6">
        <f t="shared" si="190"/>
        <v>3531.0000000000032</v>
      </c>
      <c r="AN202" s="5">
        <f t="shared" si="172"/>
        <v>156</v>
      </c>
      <c r="AO202" s="12">
        <f t="shared" si="191"/>
        <v>4259.0000000000036</v>
      </c>
      <c r="AP202" s="12">
        <f t="shared" si="173"/>
        <v>1</v>
      </c>
      <c r="AQ202" s="6">
        <f t="shared" si="174"/>
        <v>1</v>
      </c>
      <c r="AR202" s="5">
        <v>1</v>
      </c>
      <c r="AS202" s="12">
        <f t="shared" si="158"/>
        <v>156</v>
      </c>
      <c r="AT202" s="12">
        <f t="shared" si="192"/>
        <v>4112.0000000000036</v>
      </c>
      <c r="AU202" s="12">
        <f t="shared" si="175"/>
        <v>1</v>
      </c>
      <c r="AV202" s="6">
        <f t="shared" si="176"/>
        <v>1</v>
      </c>
      <c r="AW202" s="5">
        <f t="shared" si="159"/>
        <v>196</v>
      </c>
      <c r="AX202" s="12">
        <f t="shared" si="193"/>
        <v>4328</v>
      </c>
      <c r="AY202" s="12">
        <f t="shared" si="177"/>
        <v>1</v>
      </c>
      <c r="AZ202" s="12">
        <f t="shared" si="178"/>
        <v>1</v>
      </c>
      <c r="BA202" s="5">
        <v>1</v>
      </c>
      <c r="BB202" s="12">
        <f t="shared" si="179"/>
        <v>196</v>
      </c>
      <c r="BC202" s="12">
        <f t="shared" si="180"/>
        <v>1</v>
      </c>
      <c r="BD202" s="6">
        <f t="shared" si="181"/>
        <v>1</v>
      </c>
      <c r="BE202" s="5">
        <f t="shared" si="182"/>
        <v>196</v>
      </c>
      <c r="BF202" s="12">
        <f t="shared" si="194"/>
        <v>3755.9999999999982</v>
      </c>
      <c r="BG202" s="12">
        <f t="shared" si="183"/>
        <v>1</v>
      </c>
      <c r="BH202" s="6">
        <f t="shared" si="184"/>
        <v>1</v>
      </c>
      <c r="BI202" s="5">
        <f t="shared" si="185"/>
        <v>156</v>
      </c>
      <c r="BJ202" s="12">
        <f t="shared" si="195"/>
        <v>3774.0000000000045</v>
      </c>
      <c r="BK202" s="12">
        <f t="shared" si="186"/>
        <v>1</v>
      </c>
      <c r="BL202" s="6">
        <f t="shared" si="187"/>
        <v>1</v>
      </c>
    </row>
    <row r="203" spans="1:66">
      <c r="A203">
        <f t="shared" si="101"/>
        <v>1</v>
      </c>
      <c r="B203" s="2">
        <v>39738</v>
      </c>
      <c r="C203">
        <v>16</v>
      </c>
      <c r="D203">
        <v>74.03</v>
      </c>
      <c r="E203">
        <v>0</v>
      </c>
      <c r="F203">
        <v>74.489999999999995</v>
      </c>
      <c r="G203">
        <v>76.19</v>
      </c>
      <c r="H203">
        <v>71.73</v>
      </c>
      <c r="I203">
        <v>76.19</v>
      </c>
      <c r="J203">
        <v>70.06</v>
      </c>
      <c r="K203">
        <v>71.760000000000005</v>
      </c>
      <c r="L203">
        <v>0</v>
      </c>
      <c r="M203">
        <v>72.540000000000006</v>
      </c>
      <c r="N203">
        <f t="shared" si="160"/>
        <v>215.99999999999966</v>
      </c>
      <c r="O203">
        <f t="shared" si="161"/>
        <v>229.99999999999972</v>
      </c>
      <c r="P203">
        <f t="shared" si="162"/>
        <v>396.99999999999989</v>
      </c>
      <c r="Q203" s="19">
        <f t="shared" si="196"/>
        <v>196</v>
      </c>
      <c r="R203" s="12">
        <f t="shared" si="147"/>
        <v>4460.9999999999991</v>
      </c>
      <c r="S203" s="6">
        <f t="shared" si="11"/>
        <v>1</v>
      </c>
      <c r="T203" s="5">
        <f t="shared" si="155"/>
        <v>196</v>
      </c>
      <c r="U203" s="15">
        <f t="shared" si="148"/>
        <v>5044.9999999999991</v>
      </c>
      <c r="V203" s="12">
        <f t="shared" si="40"/>
        <v>1</v>
      </c>
      <c r="W203" s="6">
        <f t="shared" si="12"/>
        <v>1</v>
      </c>
      <c r="X203" s="5">
        <f t="shared" si="163"/>
        <v>1</v>
      </c>
      <c r="Y203" s="12">
        <f t="shared" si="164"/>
        <v>45.999999999999375</v>
      </c>
      <c r="Z203" s="18">
        <f t="shared" si="165"/>
        <v>156</v>
      </c>
      <c r="AA203" s="12">
        <f t="shared" si="166"/>
        <v>156</v>
      </c>
      <c r="AB203" s="12">
        <f t="shared" si="188"/>
        <v>4659.0000000000055</v>
      </c>
      <c r="AC203" s="6">
        <f t="shared" si="150"/>
        <v>1</v>
      </c>
      <c r="AD203" s="5">
        <f t="shared" si="167"/>
        <v>1</v>
      </c>
      <c r="AE203" s="12">
        <f t="shared" si="156"/>
        <v>156</v>
      </c>
      <c r="AF203" s="12">
        <f t="shared" si="189"/>
        <v>5286.0000000000055</v>
      </c>
      <c r="AG203" s="12">
        <f t="shared" si="168"/>
        <v>1</v>
      </c>
      <c r="AH203" s="6">
        <f t="shared" si="169"/>
        <v>1</v>
      </c>
      <c r="AI203" s="5">
        <v>1</v>
      </c>
      <c r="AJ203" s="12">
        <f t="shared" si="170"/>
        <v>156</v>
      </c>
      <c r="AK203" s="12">
        <f t="shared" si="171"/>
        <v>1</v>
      </c>
      <c r="AL203" s="12">
        <f t="shared" si="157"/>
        <v>1</v>
      </c>
      <c r="AM203" s="6">
        <f t="shared" si="190"/>
        <v>3687.0000000000032</v>
      </c>
      <c r="AN203" s="5">
        <f t="shared" si="172"/>
        <v>156</v>
      </c>
      <c r="AO203" s="12">
        <f t="shared" si="191"/>
        <v>4415.0000000000036</v>
      </c>
      <c r="AP203" s="12">
        <f t="shared" si="173"/>
        <v>1</v>
      </c>
      <c r="AQ203" s="6">
        <f t="shared" si="174"/>
        <v>1</v>
      </c>
      <c r="AR203" s="5">
        <v>0</v>
      </c>
      <c r="AS203" s="12">
        <f t="shared" si="158"/>
        <v>0</v>
      </c>
      <c r="AT203" s="12">
        <f t="shared" si="192"/>
        <v>4112.0000000000036</v>
      </c>
      <c r="AU203" s="12">
        <f t="shared" si="175"/>
        <v>0</v>
      </c>
      <c r="AV203" s="6">
        <f t="shared" si="176"/>
        <v>0</v>
      </c>
      <c r="AW203" s="5">
        <f t="shared" si="159"/>
        <v>0</v>
      </c>
      <c r="AX203" s="12">
        <f t="shared" si="193"/>
        <v>4328</v>
      </c>
      <c r="AY203" s="12">
        <f t="shared" si="177"/>
        <v>0</v>
      </c>
      <c r="AZ203" s="12">
        <f t="shared" si="178"/>
        <v>0</v>
      </c>
      <c r="BA203" s="5">
        <v>1</v>
      </c>
      <c r="BB203" s="12">
        <f t="shared" si="179"/>
        <v>0</v>
      </c>
      <c r="BC203" s="12">
        <f t="shared" si="180"/>
        <v>0</v>
      </c>
      <c r="BD203" s="6">
        <f t="shared" si="181"/>
        <v>0</v>
      </c>
      <c r="BE203" s="5">
        <f t="shared" si="182"/>
        <v>0</v>
      </c>
      <c r="BF203" s="12">
        <f t="shared" si="194"/>
        <v>3755.9999999999982</v>
      </c>
      <c r="BG203" s="12">
        <f t="shared" si="183"/>
        <v>0</v>
      </c>
      <c r="BH203" s="6">
        <f t="shared" si="184"/>
        <v>0</v>
      </c>
      <c r="BI203" s="5">
        <f t="shared" si="185"/>
        <v>0</v>
      </c>
      <c r="BJ203" s="12">
        <f t="shared" si="195"/>
        <v>3774.0000000000045</v>
      </c>
      <c r="BK203" s="12">
        <f t="shared" si="186"/>
        <v>0</v>
      </c>
      <c r="BL203" s="6">
        <f t="shared" si="187"/>
        <v>0</v>
      </c>
    </row>
    <row r="204" spans="1:66">
      <c r="A204">
        <f t="shared" si="101"/>
        <v>1</v>
      </c>
      <c r="B204" s="2">
        <v>39738</v>
      </c>
      <c r="C204">
        <v>18</v>
      </c>
      <c r="D204">
        <v>72.540000000000006</v>
      </c>
      <c r="E204">
        <v>1</v>
      </c>
      <c r="F204">
        <v>73.52</v>
      </c>
      <c r="G204">
        <v>72.12</v>
      </c>
      <c r="H204">
        <v>74.11</v>
      </c>
      <c r="I204">
        <v>72.12</v>
      </c>
      <c r="J204">
        <v>70.319999999999993</v>
      </c>
      <c r="K204">
        <v>72.12</v>
      </c>
      <c r="L204">
        <v>1</v>
      </c>
      <c r="M204">
        <v>73.510000000000005</v>
      </c>
      <c r="N204">
        <f t="shared" si="160"/>
        <v>42.000000000000171</v>
      </c>
      <c r="O204">
        <f t="shared" si="161"/>
        <v>156.99999999999932</v>
      </c>
      <c r="P204">
        <f t="shared" si="162"/>
        <v>222.00000000000131</v>
      </c>
      <c r="Q204" s="19">
        <f t="shared" si="196"/>
        <v>-160.99999999999932</v>
      </c>
      <c r="R204" s="12">
        <f t="shared" ref="R204:R267" si="197">R203+Q204</f>
        <v>4300</v>
      </c>
      <c r="S204" s="6">
        <f t="shared" si="11"/>
        <v>0</v>
      </c>
      <c r="T204" s="5">
        <f t="shared" si="155"/>
        <v>0</v>
      </c>
      <c r="U204" s="15">
        <f t="shared" ref="U204:U267" si="198">U203+T204</f>
        <v>5044.9999999999991</v>
      </c>
      <c r="V204" s="12">
        <f t="shared" si="40"/>
        <v>0</v>
      </c>
      <c r="W204" s="6">
        <f t="shared" si="12"/>
        <v>0</v>
      </c>
      <c r="X204" s="5">
        <f t="shared" si="163"/>
        <v>1</v>
      </c>
      <c r="Y204" s="12">
        <f t="shared" si="164"/>
        <v>40.000000000000568</v>
      </c>
      <c r="Z204" s="18">
        <f t="shared" si="165"/>
        <v>-186.99999999999932</v>
      </c>
      <c r="AA204" s="12">
        <f t="shared" si="166"/>
        <v>-186.99999999999932</v>
      </c>
      <c r="AB204" s="12">
        <f t="shared" si="188"/>
        <v>4472.0000000000064</v>
      </c>
      <c r="AC204" s="6">
        <f t="shared" si="150"/>
        <v>0</v>
      </c>
      <c r="AD204" s="5">
        <f t="shared" si="167"/>
        <v>0</v>
      </c>
      <c r="AE204" s="12">
        <f t="shared" si="156"/>
        <v>0</v>
      </c>
      <c r="AF204" s="12">
        <f t="shared" si="189"/>
        <v>5286.0000000000055</v>
      </c>
      <c r="AG204" s="12">
        <f t="shared" si="168"/>
        <v>0</v>
      </c>
      <c r="AH204" s="6">
        <f t="shared" si="169"/>
        <v>0</v>
      </c>
      <c r="AI204" s="5">
        <v>0</v>
      </c>
      <c r="AJ204" s="12">
        <f t="shared" si="170"/>
        <v>0</v>
      </c>
      <c r="AK204" s="12">
        <f t="shared" si="171"/>
        <v>0</v>
      </c>
      <c r="AL204" s="12">
        <f t="shared" si="157"/>
        <v>0</v>
      </c>
      <c r="AM204" s="6">
        <f t="shared" si="190"/>
        <v>3687.0000000000032</v>
      </c>
      <c r="AN204" s="5">
        <f t="shared" si="172"/>
        <v>0</v>
      </c>
      <c r="AO204" s="12">
        <f t="shared" si="191"/>
        <v>4415.0000000000036</v>
      </c>
      <c r="AP204" s="12">
        <f t="shared" si="173"/>
        <v>0</v>
      </c>
      <c r="AQ204" s="6">
        <f t="shared" si="174"/>
        <v>0</v>
      </c>
      <c r="AR204" s="5">
        <v>1</v>
      </c>
      <c r="AS204" s="12">
        <f t="shared" si="158"/>
        <v>-186.99999999999932</v>
      </c>
      <c r="AT204" s="12">
        <f t="shared" si="192"/>
        <v>3925.0000000000045</v>
      </c>
      <c r="AU204" s="12">
        <f t="shared" si="175"/>
        <v>0</v>
      </c>
      <c r="AV204" s="6">
        <f t="shared" si="176"/>
        <v>1</v>
      </c>
      <c r="AW204" s="5">
        <f t="shared" si="159"/>
        <v>-160.99999999999932</v>
      </c>
      <c r="AX204" s="12">
        <f t="shared" si="193"/>
        <v>4167.0000000000009</v>
      </c>
      <c r="AY204" s="12">
        <f t="shared" si="177"/>
        <v>0</v>
      </c>
      <c r="AZ204" s="12">
        <f t="shared" si="178"/>
        <v>1</v>
      </c>
      <c r="BA204" s="5">
        <v>0</v>
      </c>
      <c r="BB204" s="12">
        <f t="shared" si="179"/>
        <v>0</v>
      </c>
      <c r="BC204" s="12">
        <f t="shared" si="180"/>
        <v>0</v>
      </c>
      <c r="BD204" s="6">
        <f t="shared" si="181"/>
        <v>0</v>
      </c>
      <c r="BE204" s="5">
        <f t="shared" si="182"/>
        <v>0</v>
      </c>
      <c r="BF204" s="12">
        <f t="shared" si="194"/>
        <v>3755.9999999999982</v>
      </c>
      <c r="BG204" s="12">
        <f t="shared" si="183"/>
        <v>0</v>
      </c>
      <c r="BH204" s="6">
        <f t="shared" si="184"/>
        <v>0</v>
      </c>
      <c r="BI204" s="5">
        <f t="shared" si="185"/>
        <v>0</v>
      </c>
      <c r="BJ204" s="12">
        <f t="shared" si="195"/>
        <v>3774.0000000000045</v>
      </c>
      <c r="BK204" s="12">
        <f t="shared" si="186"/>
        <v>0</v>
      </c>
      <c r="BL204" s="6">
        <f t="shared" si="187"/>
        <v>0</v>
      </c>
    </row>
    <row r="205" spans="1:66">
      <c r="A205">
        <f t="shared" si="101"/>
        <v>1</v>
      </c>
      <c r="B205" s="2">
        <v>39741</v>
      </c>
      <c r="C205">
        <v>3</v>
      </c>
      <c r="D205">
        <v>73.510000000000005</v>
      </c>
      <c r="E205">
        <v>0</v>
      </c>
      <c r="F205">
        <v>74.44</v>
      </c>
      <c r="G205">
        <v>74.44</v>
      </c>
      <c r="H205">
        <v>73.150000000000006</v>
      </c>
      <c r="I205">
        <v>74.44</v>
      </c>
      <c r="J205">
        <v>71.22</v>
      </c>
      <c r="K205">
        <v>73.11</v>
      </c>
      <c r="L205">
        <v>0</v>
      </c>
      <c r="M205">
        <v>73.430000000000007</v>
      </c>
      <c r="N205">
        <f t="shared" si="160"/>
        <v>92.999999999999261</v>
      </c>
      <c r="O205">
        <f t="shared" si="161"/>
        <v>35.999999999999943</v>
      </c>
      <c r="P205">
        <f t="shared" si="162"/>
        <v>229.00000000000063</v>
      </c>
      <c r="Q205" s="19">
        <f t="shared" si="196"/>
        <v>-39.999999999999943</v>
      </c>
      <c r="R205" s="12">
        <f t="shared" si="197"/>
        <v>4260</v>
      </c>
      <c r="S205" s="6">
        <f t="shared" si="11"/>
        <v>0</v>
      </c>
      <c r="T205" s="5">
        <f t="shared" si="155"/>
        <v>0</v>
      </c>
      <c r="U205" s="15">
        <f t="shared" si="198"/>
        <v>5044.9999999999991</v>
      </c>
      <c r="V205" s="12">
        <f t="shared" si="40"/>
        <v>0</v>
      </c>
      <c r="W205" s="6">
        <f t="shared" si="12"/>
        <v>0</v>
      </c>
      <c r="X205" s="5">
        <f t="shared" si="163"/>
        <v>1</v>
      </c>
      <c r="Y205" s="12">
        <f t="shared" si="164"/>
        <v>92.999999999999261</v>
      </c>
      <c r="Z205" s="18">
        <f t="shared" si="165"/>
        <v>-65.999999999999943</v>
      </c>
      <c r="AA205" s="12">
        <f t="shared" si="166"/>
        <v>-65.999999999999943</v>
      </c>
      <c r="AB205" s="12">
        <f t="shared" si="188"/>
        <v>4406.0000000000064</v>
      </c>
      <c r="AC205" s="6">
        <f t="shared" si="150"/>
        <v>0</v>
      </c>
      <c r="AD205" s="5">
        <f t="shared" si="167"/>
        <v>0</v>
      </c>
      <c r="AE205" s="12">
        <f t="shared" si="156"/>
        <v>0</v>
      </c>
      <c r="AF205" s="12">
        <f t="shared" si="189"/>
        <v>5286.0000000000055</v>
      </c>
      <c r="AG205" s="12">
        <f t="shared" si="168"/>
        <v>0</v>
      </c>
      <c r="AH205" s="6">
        <f t="shared" si="169"/>
        <v>0</v>
      </c>
      <c r="AI205" s="5">
        <v>1</v>
      </c>
      <c r="AJ205" s="12">
        <f t="shared" si="170"/>
        <v>-65.999999999999943</v>
      </c>
      <c r="AK205" s="12">
        <f t="shared" si="171"/>
        <v>0</v>
      </c>
      <c r="AL205" s="12">
        <f t="shared" si="157"/>
        <v>1</v>
      </c>
      <c r="AM205" s="6">
        <f t="shared" si="190"/>
        <v>3621.0000000000032</v>
      </c>
      <c r="AN205" s="5">
        <f t="shared" si="172"/>
        <v>0</v>
      </c>
      <c r="AO205" s="12">
        <f t="shared" si="191"/>
        <v>4415.0000000000036</v>
      </c>
      <c r="AP205" s="12">
        <f t="shared" si="173"/>
        <v>0</v>
      </c>
      <c r="AQ205" s="6">
        <f t="shared" si="174"/>
        <v>0</v>
      </c>
      <c r="AR205" s="5">
        <v>0</v>
      </c>
      <c r="AS205" s="12">
        <f t="shared" si="158"/>
        <v>0</v>
      </c>
      <c r="AT205" s="12">
        <f t="shared" si="192"/>
        <v>3925.0000000000045</v>
      </c>
      <c r="AU205" s="12">
        <f t="shared" si="175"/>
        <v>0</v>
      </c>
      <c r="AV205" s="6">
        <f t="shared" si="176"/>
        <v>0</v>
      </c>
      <c r="AW205" s="5">
        <f t="shared" si="159"/>
        <v>0</v>
      </c>
      <c r="AX205" s="12">
        <f t="shared" si="193"/>
        <v>4167.0000000000009</v>
      </c>
      <c r="AY205" s="12">
        <f t="shared" si="177"/>
        <v>0</v>
      </c>
      <c r="AZ205" s="12">
        <f t="shared" si="178"/>
        <v>0</v>
      </c>
      <c r="BA205" s="5">
        <v>1</v>
      </c>
      <c r="BB205" s="12">
        <f t="shared" si="179"/>
        <v>0</v>
      </c>
      <c r="BC205" s="12">
        <f t="shared" si="180"/>
        <v>0</v>
      </c>
      <c r="BD205" s="6">
        <f t="shared" si="181"/>
        <v>0</v>
      </c>
      <c r="BE205" s="5">
        <f t="shared" si="182"/>
        <v>0</v>
      </c>
      <c r="BF205" s="12">
        <f t="shared" si="194"/>
        <v>3755.9999999999982</v>
      </c>
      <c r="BG205" s="12">
        <f t="shared" si="183"/>
        <v>0</v>
      </c>
      <c r="BH205" s="6">
        <f t="shared" si="184"/>
        <v>0</v>
      </c>
      <c r="BI205" s="5">
        <f t="shared" si="185"/>
        <v>0</v>
      </c>
      <c r="BJ205" s="12">
        <f t="shared" si="195"/>
        <v>3774.0000000000045</v>
      </c>
      <c r="BK205" s="12">
        <f t="shared" si="186"/>
        <v>0</v>
      </c>
      <c r="BL205" s="6">
        <f t="shared" si="187"/>
        <v>0</v>
      </c>
    </row>
    <row r="206" spans="1:66">
      <c r="A206">
        <f t="shared" si="101"/>
        <v>1</v>
      </c>
      <c r="B206" s="2">
        <v>39741</v>
      </c>
      <c r="C206">
        <v>12</v>
      </c>
      <c r="D206">
        <v>73.430000000000007</v>
      </c>
      <c r="E206">
        <v>1</v>
      </c>
      <c r="F206">
        <v>74.239999999999995</v>
      </c>
      <c r="G206">
        <v>73.040000000000006</v>
      </c>
      <c r="H206">
        <v>74.08</v>
      </c>
      <c r="I206">
        <v>73.040000000000006</v>
      </c>
      <c r="J206">
        <v>72.23</v>
      </c>
      <c r="K206">
        <v>73.040000000000006</v>
      </c>
      <c r="L206">
        <v>1</v>
      </c>
      <c r="M206">
        <v>73.81</v>
      </c>
      <c r="N206">
        <f t="shared" si="160"/>
        <v>39.000000000000057</v>
      </c>
      <c r="O206">
        <f t="shared" si="161"/>
        <v>64.999999999999147</v>
      </c>
      <c r="P206">
        <f t="shared" si="162"/>
        <v>120.00000000000028</v>
      </c>
      <c r="Q206" s="19">
        <f t="shared" si="196"/>
        <v>-68.999999999999147</v>
      </c>
      <c r="R206" s="12">
        <f t="shared" si="197"/>
        <v>4191.0000000000009</v>
      </c>
      <c r="S206" s="6">
        <f t="shared" si="11"/>
        <v>0</v>
      </c>
      <c r="T206" s="5">
        <f t="shared" si="155"/>
        <v>-68.999999999999147</v>
      </c>
      <c r="U206" s="15">
        <f t="shared" si="198"/>
        <v>4976</v>
      </c>
      <c r="V206" s="12">
        <f t="shared" si="40"/>
        <v>1</v>
      </c>
      <c r="W206" s="6">
        <f t="shared" si="12"/>
        <v>0</v>
      </c>
      <c r="X206" s="5">
        <f t="shared" si="163"/>
        <v>1</v>
      </c>
      <c r="Y206" s="12">
        <f t="shared" si="164"/>
        <v>79.000000000000625</v>
      </c>
      <c r="Z206" s="18">
        <f t="shared" si="165"/>
        <v>-94.999999999999147</v>
      </c>
      <c r="AA206" s="12">
        <f t="shared" si="166"/>
        <v>-94.999999999999147</v>
      </c>
      <c r="AB206" s="12">
        <f t="shared" si="188"/>
        <v>4311.0000000000073</v>
      </c>
      <c r="AC206" s="6">
        <f t="shared" ref="AC206:AC248" si="199">IF(AA206&gt;0,1,0)</f>
        <v>0</v>
      </c>
      <c r="AD206" s="5">
        <f t="shared" si="167"/>
        <v>1</v>
      </c>
      <c r="AE206" s="12">
        <f t="shared" si="156"/>
        <v>-94.999999999999147</v>
      </c>
      <c r="AF206" s="12">
        <f t="shared" si="189"/>
        <v>5191.0000000000064</v>
      </c>
      <c r="AG206" s="12">
        <f t="shared" si="168"/>
        <v>1</v>
      </c>
      <c r="AH206" s="6">
        <f t="shared" si="169"/>
        <v>0</v>
      </c>
      <c r="AI206" s="5">
        <v>1</v>
      </c>
      <c r="AJ206" s="12">
        <f t="shared" si="170"/>
        <v>-94.999999999999147</v>
      </c>
      <c r="AK206" s="12">
        <f t="shared" si="171"/>
        <v>0</v>
      </c>
      <c r="AL206" s="12">
        <f t="shared" si="157"/>
        <v>1</v>
      </c>
      <c r="AM206" s="6">
        <f t="shared" si="190"/>
        <v>3526.0000000000041</v>
      </c>
      <c r="AN206" s="5">
        <f t="shared" si="172"/>
        <v>-94.999999999999147</v>
      </c>
      <c r="AO206" s="12">
        <f t="shared" si="191"/>
        <v>4320.0000000000045</v>
      </c>
      <c r="AP206" s="12">
        <f t="shared" si="173"/>
        <v>1</v>
      </c>
      <c r="AQ206" s="6">
        <f t="shared" si="174"/>
        <v>0</v>
      </c>
      <c r="AR206" s="5">
        <v>1</v>
      </c>
      <c r="AS206" s="12">
        <f t="shared" si="158"/>
        <v>-94.999999999999147</v>
      </c>
      <c r="AT206" s="12">
        <f t="shared" si="192"/>
        <v>3830.0000000000055</v>
      </c>
      <c r="AU206" s="12">
        <f t="shared" si="175"/>
        <v>0</v>
      </c>
      <c r="AV206" s="6">
        <f t="shared" si="176"/>
        <v>1</v>
      </c>
      <c r="AW206" s="5">
        <f t="shared" si="159"/>
        <v>-68.999999999999147</v>
      </c>
      <c r="AX206" s="12">
        <f t="shared" si="193"/>
        <v>4098.0000000000018</v>
      </c>
      <c r="AY206" s="12">
        <f t="shared" si="177"/>
        <v>0</v>
      </c>
      <c r="AZ206" s="12">
        <f t="shared" si="178"/>
        <v>1</v>
      </c>
      <c r="BA206" s="5">
        <v>0</v>
      </c>
      <c r="BB206" s="12">
        <f t="shared" si="179"/>
        <v>0</v>
      </c>
      <c r="BC206" s="12">
        <f t="shared" si="180"/>
        <v>0</v>
      </c>
      <c r="BD206" s="6">
        <f t="shared" si="181"/>
        <v>0</v>
      </c>
      <c r="BE206" s="5">
        <f t="shared" si="182"/>
        <v>-68.999999999999147</v>
      </c>
      <c r="BF206" s="12">
        <f t="shared" si="194"/>
        <v>3686.9999999999991</v>
      </c>
      <c r="BG206" s="12">
        <f t="shared" si="183"/>
        <v>1</v>
      </c>
      <c r="BH206" s="6">
        <f t="shared" si="184"/>
        <v>0</v>
      </c>
      <c r="BI206" s="5">
        <f t="shared" si="185"/>
        <v>-94.999999999999147</v>
      </c>
      <c r="BJ206" s="12">
        <f t="shared" si="195"/>
        <v>3679.0000000000055</v>
      </c>
      <c r="BK206" s="12">
        <f t="shared" si="186"/>
        <v>1</v>
      </c>
      <c r="BL206" s="6">
        <f t="shared" si="187"/>
        <v>0</v>
      </c>
    </row>
    <row r="207" spans="1:66">
      <c r="A207">
        <f t="shared" si="101"/>
        <v>1</v>
      </c>
      <c r="B207" s="2">
        <v>39741</v>
      </c>
      <c r="C207">
        <v>13</v>
      </c>
      <c r="D207">
        <v>73.81</v>
      </c>
      <c r="E207">
        <v>0</v>
      </c>
      <c r="F207">
        <v>74.66</v>
      </c>
      <c r="G207">
        <v>74.66</v>
      </c>
      <c r="H207">
        <v>73.040000000000006</v>
      </c>
      <c r="I207">
        <v>74.66</v>
      </c>
      <c r="J207">
        <v>72.319999999999993</v>
      </c>
      <c r="K207">
        <v>73.02</v>
      </c>
      <c r="L207">
        <v>0</v>
      </c>
      <c r="M207">
        <v>73.25</v>
      </c>
      <c r="N207">
        <f t="shared" si="160"/>
        <v>84.999999999999432</v>
      </c>
      <c r="O207">
        <f t="shared" si="161"/>
        <v>76.999999999999602</v>
      </c>
      <c r="P207">
        <f t="shared" si="162"/>
        <v>149.00000000000091</v>
      </c>
      <c r="Q207" s="19">
        <f t="shared" si="196"/>
        <v>-80.999999999999602</v>
      </c>
      <c r="R207" s="12">
        <f t="shared" si="197"/>
        <v>4110.0000000000009</v>
      </c>
      <c r="S207" s="6">
        <f t="shared" si="11"/>
        <v>0</v>
      </c>
      <c r="T207" s="5">
        <f t="shared" si="155"/>
        <v>-80.999999999999602</v>
      </c>
      <c r="U207" s="15">
        <f t="shared" si="198"/>
        <v>4895</v>
      </c>
      <c r="V207" s="12">
        <f t="shared" si="40"/>
        <v>1</v>
      </c>
      <c r="W207" s="6">
        <f t="shared" si="12"/>
        <v>0</v>
      </c>
      <c r="X207" s="5">
        <f t="shared" si="163"/>
        <v>1</v>
      </c>
      <c r="Y207" s="12">
        <f t="shared" si="164"/>
        <v>84.999999999999432</v>
      </c>
      <c r="Z207" s="18">
        <f t="shared" si="165"/>
        <v>-106.9999999999996</v>
      </c>
      <c r="AA207" s="12">
        <f t="shared" si="166"/>
        <v>-106.9999999999996</v>
      </c>
      <c r="AB207" s="12">
        <f t="shared" si="188"/>
        <v>4204.0000000000073</v>
      </c>
      <c r="AC207" s="6">
        <f t="shared" si="199"/>
        <v>0</v>
      </c>
      <c r="AD207" s="5">
        <f t="shared" si="167"/>
        <v>1</v>
      </c>
      <c r="AE207" s="12">
        <f t="shared" si="156"/>
        <v>-106.9999999999996</v>
      </c>
      <c r="AF207" s="12">
        <f t="shared" si="189"/>
        <v>5084.0000000000064</v>
      </c>
      <c r="AG207" s="12">
        <f t="shared" si="168"/>
        <v>1</v>
      </c>
      <c r="AH207" s="6">
        <f t="shared" si="169"/>
        <v>0</v>
      </c>
      <c r="AI207" s="5">
        <v>1</v>
      </c>
      <c r="AJ207" s="12">
        <f t="shared" si="170"/>
        <v>-106.9999999999996</v>
      </c>
      <c r="AK207" s="12">
        <f t="shared" si="171"/>
        <v>0</v>
      </c>
      <c r="AL207" s="12">
        <f t="shared" si="157"/>
        <v>1</v>
      </c>
      <c r="AM207" s="6">
        <f t="shared" si="190"/>
        <v>3419.0000000000045</v>
      </c>
      <c r="AN207" s="5">
        <f t="shared" si="172"/>
        <v>-106.9999999999996</v>
      </c>
      <c r="AO207" s="12">
        <f t="shared" si="191"/>
        <v>4213.0000000000045</v>
      </c>
      <c r="AP207" s="12">
        <f t="shared" si="173"/>
        <v>1</v>
      </c>
      <c r="AQ207" s="6">
        <f t="shared" si="174"/>
        <v>0</v>
      </c>
      <c r="AR207" s="5">
        <v>0</v>
      </c>
      <c r="AS207" s="12">
        <f t="shared" si="158"/>
        <v>0</v>
      </c>
      <c r="AT207" s="12">
        <f t="shared" si="192"/>
        <v>3830.0000000000055</v>
      </c>
      <c r="AU207" s="12">
        <f t="shared" si="175"/>
        <v>0</v>
      </c>
      <c r="AV207" s="6">
        <f t="shared" si="176"/>
        <v>0</v>
      </c>
      <c r="AW207" s="5">
        <f t="shared" si="159"/>
        <v>0</v>
      </c>
      <c r="AX207" s="12">
        <f t="shared" si="193"/>
        <v>4098.0000000000018</v>
      </c>
      <c r="AY207" s="12">
        <f t="shared" si="177"/>
        <v>0</v>
      </c>
      <c r="AZ207" s="12">
        <f t="shared" si="178"/>
        <v>0</v>
      </c>
      <c r="BA207" s="5">
        <v>1</v>
      </c>
      <c r="BB207" s="12">
        <f t="shared" si="179"/>
        <v>0</v>
      </c>
      <c r="BC207" s="12">
        <f t="shared" si="180"/>
        <v>0</v>
      </c>
      <c r="BD207" s="6">
        <f t="shared" si="181"/>
        <v>0</v>
      </c>
      <c r="BE207" s="5">
        <f t="shared" si="182"/>
        <v>0</v>
      </c>
      <c r="BF207" s="12">
        <f t="shared" si="194"/>
        <v>3686.9999999999991</v>
      </c>
      <c r="BG207" s="12">
        <f t="shared" si="183"/>
        <v>0</v>
      </c>
      <c r="BH207" s="6">
        <f t="shared" si="184"/>
        <v>0</v>
      </c>
      <c r="BI207" s="5">
        <f t="shared" si="185"/>
        <v>0</v>
      </c>
      <c r="BJ207" s="12">
        <f t="shared" si="195"/>
        <v>3679.0000000000055</v>
      </c>
      <c r="BK207" s="12">
        <f t="shared" si="186"/>
        <v>0</v>
      </c>
      <c r="BL207" s="6">
        <f t="shared" si="187"/>
        <v>0</v>
      </c>
    </row>
    <row r="208" spans="1:66">
      <c r="A208">
        <f t="shared" si="101"/>
        <v>1</v>
      </c>
      <c r="B208" s="2">
        <v>39741</v>
      </c>
      <c r="C208">
        <v>14</v>
      </c>
      <c r="D208">
        <v>73.25</v>
      </c>
      <c r="E208">
        <v>1</v>
      </c>
      <c r="F208">
        <v>74.3</v>
      </c>
      <c r="G208">
        <v>71.959999999999994</v>
      </c>
      <c r="H208">
        <v>74.66</v>
      </c>
      <c r="I208">
        <v>71.959999999999994</v>
      </c>
      <c r="J208">
        <v>72.41</v>
      </c>
      <c r="K208">
        <v>71.959999999999994</v>
      </c>
      <c r="L208">
        <v>1</v>
      </c>
      <c r="M208">
        <v>73.900000000000006</v>
      </c>
      <c r="N208">
        <f t="shared" si="160"/>
        <v>129.00000000000063</v>
      </c>
      <c r="O208">
        <f t="shared" si="161"/>
        <v>140.99999999999966</v>
      </c>
      <c r="P208">
        <f t="shared" si="162"/>
        <v>84.000000000000341</v>
      </c>
      <c r="Q208" s="19">
        <f t="shared" si="196"/>
        <v>-144.99999999999966</v>
      </c>
      <c r="R208" s="12">
        <f t="shared" si="197"/>
        <v>3965.0000000000014</v>
      </c>
      <c r="S208" s="6">
        <f t="shared" si="11"/>
        <v>0</v>
      </c>
      <c r="T208" s="5">
        <f t="shared" si="155"/>
        <v>-144.99999999999966</v>
      </c>
      <c r="U208" s="15">
        <f t="shared" si="198"/>
        <v>4750</v>
      </c>
      <c r="V208" s="12">
        <f t="shared" si="40"/>
        <v>1</v>
      </c>
      <c r="W208" s="6">
        <f t="shared" si="12"/>
        <v>0</v>
      </c>
      <c r="X208" s="5">
        <f t="shared" si="163"/>
        <v>1</v>
      </c>
      <c r="Y208" s="12">
        <f t="shared" si="164"/>
        <v>49.000000000000909</v>
      </c>
      <c r="Z208" s="18">
        <f t="shared" si="165"/>
        <v>-170.99999999999966</v>
      </c>
      <c r="AA208" s="12">
        <f t="shared" si="166"/>
        <v>-170.99999999999966</v>
      </c>
      <c r="AB208" s="12">
        <f t="shared" si="188"/>
        <v>4033.0000000000077</v>
      </c>
      <c r="AC208" s="6">
        <f t="shared" si="199"/>
        <v>0</v>
      </c>
      <c r="AD208" s="5">
        <f t="shared" si="167"/>
        <v>1</v>
      </c>
      <c r="AE208" s="12">
        <f t="shared" si="156"/>
        <v>-170.99999999999966</v>
      </c>
      <c r="AF208" s="12">
        <f t="shared" si="189"/>
        <v>4913.0000000000064</v>
      </c>
      <c r="AG208" s="12">
        <f t="shared" si="168"/>
        <v>1</v>
      </c>
      <c r="AH208" s="6">
        <f t="shared" si="169"/>
        <v>0</v>
      </c>
      <c r="AI208" s="5">
        <v>1</v>
      </c>
      <c r="AJ208" s="12">
        <f t="shared" si="170"/>
        <v>-170.99999999999966</v>
      </c>
      <c r="AK208" s="12">
        <f t="shared" si="171"/>
        <v>0</v>
      </c>
      <c r="AL208" s="12">
        <f t="shared" si="157"/>
        <v>1</v>
      </c>
      <c r="AM208" s="6">
        <f t="shared" si="190"/>
        <v>3248.000000000005</v>
      </c>
      <c r="AN208" s="5">
        <f t="shared" si="172"/>
        <v>-170.99999999999966</v>
      </c>
      <c r="AO208" s="12">
        <f t="shared" si="191"/>
        <v>4042.000000000005</v>
      </c>
      <c r="AP208" s="12">
        <f t="shared" si="173"/>
        <v>1</v>
      </c>
      <c r="AQ208" s="6">
        <f t="shared" si="174"/>
        <v>0</v>
      </c>
      <c r="AR208" s="5">
        <v>1</v>
      </c>
      <c r="AS208" s="12">
        <f t="shared" si="158"/>
        <v>-170.99999999999966</v>
      </c>
      <c r="AT208" s="12">
        <f t="shared" si="192"/>
        <v>3659.0000000000059</v>
      </c>
      <c r="AU208" s="12">
        <f t="shared" si="175"/>
        <v>0</v>
      </c>
      <c r="AV208" s="6">
        <f t="shared" si="176"/>
        <v>1</v>
      </c>
      <c r="AW208" s="5">
        <f t="shared" si="159"/>
        <v>-144.99999999999966</v>
      </c>
      <c r="AX208" s="12">
        <f t="shared" si="193"/>
        <v>3953.0000000000023</v>
      </c>
      <c r="AY208" s="12">
        <f t="shared" si="177"/>
        <v>0</v>
      </c>
      <c r="AZ208" s="12">
        <f t="shared" si="178"/>
        <v>1</v>
      </c>
      <c r="BA208" s="5">
        <v>0</v>
      </c>
      <c r="BB208" s="12">
        <f t="shared" si="179"/>
        <v>0</v>
      </c>
      <c r="BC208" s="12">
        <f t="shared" si="180"/>
        <v>0</v>
      </c>
      <c r="BD208" s="6">
        <f t="shared" si="181"/>
        <v>0</v>
      </c>
      <c r="BE208" s="5">
        <f t="shared" si="182"/>
        <v>-144.99999999999966</v>
      </c>
      <c r="BF208" s="12">
        <f t="shared" si="194"/>
        <v>3541.9999999999995</v>
      </c>
      <c r="BG208" s="12">
        <f t="shared" si="183"/>
        <v>1</v>
      </c>
      <c r="BH208" s="6">
        <f t="shared" si="184"/>
        <v>0</v>
      </c>
      <c r="BI208" s="5">
        <f t="shared" si="185"/>
        <v>-170.99999999999966</v>
      </c>
      <c r="BJ208" s="12">
        <f t="shared" si="195"/>
        <v>3508.0000000000059</v>
      </c>
      <c r="BK208" s="12">
        <f t="shared" si="186"/>
        <v>1</v>
      </c>
      <c r="BL208" s="6">
        <f t="shared" si="187"/>
        <v>0</v>
      </c>
    </row>
    <row r="209" spans="1:64">
      <c r="A209">
        <f t="shared" si="101"/>
        <v>1</v>
      </c>
      <c r="B209" s="2">
        <v>39741</v>
      </c>
      <c r="C209">
        <v>16</v>
      </c>
      <c r="D209">
        <v>73.900000000000006</v>
      </c>
      <c r="E209">
        <v>0</v>
      </c>
      <c r="F209">
        <v>76.099999999999994</v>
      </c>
      <c r="G209">
        <v>76.19</v>
      </c>
      <c r="H209">
        <v>73.06</v>
      </c>
      <c r="I209">
        <v>76.19</v>
      </c>
      <c r="J209">
        <v>74.66</v>
      </c>
      <c r="K209">
        <v>73.41</v>
      </c>
      <c r="L209">
        <v>0</v>
      </c>
      <c r="M209">
        <v>73.7</v>
      </c>
      <c r="N209">
        <f t="shared" si="160"/>
        <v>228.9999999999992</v>
      </c>
      <c r="O209">
        <f t="shared" si="161"/>
        <v>84.000000000000341</v>
      </c>
      <c r="P209">
        <f t="shared" si="162"/>
        <v>-75.999999999999091</v>
      </c>
      <c r="Q209" s="19">
        <f t="shared" si="196"/>
        <v>196</v>
      </c>
      <c r="R209" s="12">
        <f t="shared" si="197"/>
        <v>4161.0000000000018</v>
      </c>
      <c r="S209" s="6">
        <f t="shared" si="11"/>
        <v>1</v>
      </c>
      <c r="T209" s="5">
        <f t="shared" si="155"/>
        <v>196</v>
      </c>
      <c r="U209" s="15">
        <f t="shared" si="198"/>
        <v>4946</v>
      </c>
      <c r="V209" s="12">
        <f t="shared" si="40"/>
        <v>1</v>
      </c>
      <c r="W209" s="6">
        <f t="shared" si="12"/>
        <v>1</v>
      </c>
      <c r="X209" s="5">
        <f t="shared" si="163"/>
        <v>1</v>
      </c>
      <c r="Y209" s="12">
        <f t="shared" si="164"/>
        <v>219.99999999999886</v>
      </c>
      <c r="Z209" s="18">
        <f t="shared" si="165"/>
        <v>156</v>
      </c>
      <c r="AA209" s="12">
        <f t="shared" si="166"/>
        <v>156</v>
      </c>
      <c r="AB209" s="12">
        <f t="shared" si="188"/>
        <v>4189.0000000000073</v>
      </c>
      <c r="AC209" s="6">
        <f t="shared" si="199"/>
        <v>1</v>
      </c>
      <c r="AD209" s="5">
        <f t="shared" si="167"/>
        <v>1</v>
      </c>
      <c r="AE209" s="12">
        <f t="shared" si="156"/>
        <v>156</v>
      </c>
      <c r="AF209" s="12">
        <f t="shared" si="189"/>
        <v>5069.0000000000064</v>
      </c>
      <c r="AG209" s="12">
        <f t="shared" si="168"/>
        <v>1</v>
      </c>
      <c r="AH209" s="6">
        <f t="shared" si="169"/>
        <v>1</v>
      </c>
      <c r="AI209" s="5">
        <v>1</v>
      </c>
      <c r="AJ209" s="12">
        <f t="shared" si="170"/>
        <v>156</v>
      </c>
      <c r="AK209" s="12">
        <f t="shared" si="171"/>
        <v>1</v>
      </c>
      <c r="AL209" s="12">
        <f t="shared" si="157"/>
        <v>1</v>
      </c>
      <c r="AM209" s="6">
        <f t="shared" si="190"/>
        <v>3404.000000000005</v>
      </c>
      <c r="AN209" s="5">
        <f t="shared" si="172"/>
        <v>156</v>
      </c>
      <c r="AO209" s="12">
        <f t="shared" si="191"/>
        <v>4198.0000000000055</v>
      </c>
      <c r="AP209" s="12">
        <f t="shared" si="173"/>
        <v>1</v>
      </c>
      <c r="AQ209" s="6">
        <f t="shared" si="174"/>
        <v>1</v>
      </c>
      <c r="AR209" s="5">
        <v>0</v>
      </c>
      <c r="AS209" s="12">
        <f t="shared" si="158"/>
        <v>0</v>
      </c>
      <c r="AT209" s="12">
        <f t="shared" si="192"/>
        <v>3659.0000000000059</v>
      </c>
      <c r="AU209" s="12">
        <f t="shared" si="175"/>
        <v>0</v>
      </c>
      <c r="AV209" s="6">
        <f t="shared" si="176"/>
        <v>0</v>
      </c>
      <c r="AW209" s="5">
        <f t="shared" si="159"/>
        <v>0</v>
      </c>
      <c r="AX209" s="12">
        <f t="shared" si="193"/>
        <v>3953.0000000000023</v>
      </c>
      <c r="AY209" s="12">
        <f t="shared" si="177"/>
        <v>0</v>
      </c>
      <c r="AZ209" s="12">
        <f t="shared" si="178"/>
        <v>0</v>
      </c>
      <c r="BA209" s="5">
        <v>0</v>
      </c>
      <c r="BB209" s="12">
        <f t="shared" si="179"/>
        <v>0</v>
      </c>
      <c r="BC209" s="12">
        <f t="shared" si="180"/>
        <v>0</v>
      </c>
      <c r="BD209" s="6">
        <f t="shared" si="181"/>
        <v>0</v>
      </c>
      <c r="BE209" s="5">
        <f t="shared" si="182"/>
        <v>0</v>
      </c>
      <c r="BF209" s="12">
        <f t="shared" si="194"/>
        <v>3541.9999999999995</v>
      </c>
      <c r="BG209" s="12">
        <f t="shared" si="183"/>
        <v>0</v>
      </c>
      <c r="BH209" s="6">
        <f t="shared" si="184"/>
        <v>0</v>
      </c>
      <c r="BI209" s="5">
        <f t="shared" si="185"/>
        <v>0</v>
      </c>
      <c r="BJ209" s="12">
        <f t="shared" si="195"/>
        <v>3508.0000000000059</v>
      </c>
      <c r="BK209" s="12">
        <f t="shared" si="186"/>
        <v>0</v>
      </c>
      <c r="BL209" s="6">
        <f t="shared" si="187"/>
        <v>0</v>
      </c>
    </row>
    <row r="210" spans="1:64">
      <c r="A210">
        <f t="shared" si="101"/>
        <v>1</v>
      </c>
      <c r="B210" s="2">
        <v>39742</v>
      </c>
      <c r="C210">
        <v>7</v>
      </c>
      <c r="D210">
        <v>73.7</v>
      </c>
      <c r="E210">
        <v>1</v>
      </c>
      <c r="F210">
        <v>74.5</v>
      </c>
      <c r="G210">
        <v>61.26</v>
      </c>
      <c r="H210">
        <v>74.89</v>
      </c>
      <c r="I210">
        <v>61.26</v>
      </c>
      <c r="J210">
        <v>73.319999999999993</v>
      </c>
      <c r="K210">
        <v>65.89</v>
      </c>
      <c r="L210">
        <v>0</v>
      </c>
      <c r="M210">
        <v>69.14</v>
      </c>
      <c r="N210">
        <f t="shared" si="160"/>
        <v>1244.0000000000005</v>
      </c>
      <c r="O210">
        <f t="shared" si="161"/>
        <v>118.99999999999977</v>
      </c>
      <c r="P210">
        <f t="shared" si="162"/>
        <v>38.000000000000966</v>
      </c>
      <c r="Q210" s="19">
        <f t="shared" si="196"/>
        <v>196</v>
      </c>
      <c r="R210" s="12">
        <f t="shared" si="197"/>
        <v>4357.0000000000018</v>
      </c>
      <c r="S210" s="6">
        <f t="shared" si="11"/>
        <v>1</v>
      </c>
      <c r="T210" s="5">
        <f t="shared" si="155"/>
        <v>196</v>
      </c>
      <c r="U210" s="15">
        <f t="shared" si="198"/>
        <v>5142</v>
      </c>
      <c r="V210" s="12">
        <f t="shared" si="40"/>
        <v>1</v>
      </c>
      <c r="W210" s="6">
        <f t="shared" si="12"/>
        <v>1</v>
      </c>
      <c r="X210" s="5">
        <f t="shared" si="163"/>
        <v>1</v>
      </c>
      <c r="Y210" s="12">
        <f t="shared" si="164"/>
        <v>148.99999999999949</v>
      </c>
      <c r="Z210" s="18">
        <f t="shared" si="165"/>
        <v>156</v>
      </c>
      <c r="AA210" s="12">
        <f t="shared" si="166"/>
        <v>156</v>
      </c>
      <c r="AB210" s="12">
        <f t="shared" si="188"/>
        <v>4345.0000000000073</v>
      </c>
      <c r="AC210" s="6">
        <f t="shared" si="199"/>
        <v>1</v>
      </c>
      <c r="AD210" s="5">
        <f t="shared" si="167"/>
        <v>1</v>
      </c>
      <c r="AE210" s="12">
        <f t="shared" si="156"/>
        <v>156</v>
      </c>
      <c r="AF210" s="12">
        <f t="shared" si="189"/>
        <v>5225.0000000000064</v>
      </c>
      <c r="AG210" s="12">
        <f t="shared" si="168"/>
        <v>1</v>
      </c>
      <c r="AH210" s="6">
        <f t="shared" si="169"/>
        <v>1</v>
      </c>
      <c r="AI210" s="5">
        <v>1</v>
      </c>
      <c r="AJ210" s="12">
        <f t="shared" si="170"/>
        <v>156</v>
      </c>
      <c r="AK210" s="12">
        <f t="shared" si="171"/>
        <v>1</v>
      </c>
      <c r="AL210" s="12">
        <f t="shared" si="157"/>
        <v>1</v>
      </c>
      <c r="AM210" s="6">
        <f t="shared" si="190"/>
        <v>3560.000000000005</v>
      </c>
      <c r="AN210" s="5">
        <f t="shared" si="172"/>
        <v>156</v>
      </c>
      <c r="AO210" s="12">
        <f t="shared" si="191"/>
        <v>4354.0000000000055</v>
      </c>
      <c r="AP210" s="12">
        <f t="shared" si="173"/>
        <v>1</v>
      </c>
      <c r="AQ210" s="6">
        <f t="shared" si="174"/>
        <v>1</v>
      </c>
      <c r="AR210" s="5">
        <v>1</v>
      </c>
      <c r="AS210" s="12">
        <f t="shared" si="158"/>
        <v>156</v>
      </c>
      <c r="AT210" s="12">
        <f t="shared" si="192"/>
        <v>3815.0000000000059</v>
      </c>
      <c r="AU210" s="12">
        <f t="shared" si="175"/>
        <v>1</v>
      </c>
      <c r="AV210" s="6">
        <f t="shared" si="176"/>
        <v>1</v>
      </c>
      <c r="AW210" s="5">
        <f t="shared" si="159"/>
        <v>196</v>
      </c>
      <c r="AX210" s="12">
        <f t="shared" si="193"/>
        <v>4149.0000000000018</v>
      </c>
      <c r="AY210" s="12">
        <f t="shared" si="177"/>
        <v>1</v>
      </c>
      <c r="AZ210" s="12">
        <f t="shared" si="178"/>
        <v>1</v>
      </c>
      <c r="BA210" s="5">
        <v>0</v>
      </c>
      <c r="BB210" s="12">
        <f t="shared" si="179"/>
        <v>0</v>
      </c>
      <c r="BC210" s="12">
        <f t="shared" si="180"/>
        <v>0</v>
      </c>
      <c r="BD210" s="6">
        <f t="shared" si="181"/>
        <v>0</v>
      </c>
      <c r="BE210" s="5">
        <f t="shared" si="182"/>
        <v>196</v>
      </c>
      <c r="BF210" s="12">
        <f t="shared" si="194"/>
        <v>3737.9999999999995</v>
      </c>
      <c r="BG210" s="12">
        <f t="shared" si="183"/>
        <v>1</v>
      </c>
      <c r="BH210" s="6">
        <f t="shared" si="184"/>
        <v>1</v>
      </c>
      <c r="BI210" s="5">
        <f t="shared" si="185"/>
        <v>156</v>
      </c>
      <c r="BJ210" s="12">
        <f t="shared" si="195"/>
        <v>3664.0000000000059</v>
      </c>
      <c r="BK210" s="12">
        <f t="shared" si="186"/>
        <v>1</v>
      </c>
      <c r="BL210" s="6">
        <f t="shared" si="187"/>
        <v>1</v>
      </c>
    </row>
    <row r="211" spans="1:64">
      <c r="A211">
        <f t="shared" si="101"/>
        <v>1</v>
      </c>
      <c r="B211" s="2">
        <v>39744</v>
      </c>
      <c r="C211">
        <v>14</v>
      </c>
      <c r="D211">
        <v>69.14</v>
      </c>
      <c r="E211">
        <v>0</v>
      </c>
      <c r="F211">
        <v>69.39</v>
      </c>
      <c r="G211">
        <v>69.599999999999994</v>
      </c>
      <c r="H211">
        <v>67.28</v>
      </c>
      <c r="I211">
        <v>69.599999999999994</v>
      </c>
      <c r="J211">
        <v>65.89</v>
      </c>
      <c r="K211">
        <v>67.650000000000006</v>
      </c>
      <c r="L211">
        <v>0</v>
      </c>
      <c r="M211">
        <v>67.790000000000006</v>
      </c>
      <c r="N211">
        <f t="shared" si="160"/>
        <v>45.999999999999375</v>
      </c>
      <c r="O211">
        <f t="shared" si="161"/>
        <v>185.99999999999994</v>
      </c>
      <c r="P211">
        <f t="shared" si="162"/>
        <v>325</v>
      </c>
      <c r="Q211" s="19">
        <f t="shared" si="196"/>
        <v>-189.99999999999994</v>
      </c>
      <c r="R211" s="12">
        <f t="shared" si="197"/>
        <v>4167.0000000000018</v>
      </c>
      <c r="S211" s="6">
        <f t="shared" si="11"/>
        <v>0</v>
      </c>
      <c r="T211" s="5">
        <f t="shared" si="155"/>
        <v>-189.99999999999994</v>
      </c>
      <c r="U211" s="15">
        <f t="shared" si="198"/>
        <v>4952</v>
      </c>
      <c r="V211" s="12">
        <f t="shared" si="40"/>
        <v>1</v>
      </c>
      <c r="W211" s="6">
        <f t="shared" si="12"/>
        <v>0</v>
      </c>
      <c r="X211" s="5">
        <f t="shared" si="163"/>
        <v>1</v>
      </c>
      <c r="Y211" s="12">
        <f t="shared" si="164"/>
        <v>25</v>
      </c>
      <c r="Z211" s="18">
        <f t="shared" ref="Z211:Z216" si="200">IF(N211&gt;=($Z$4+$AA$4),$AA$4-$M$3,IF(N211&gt;=$Z$4,-$Z$4-O211,0))</f>
        <v>-215.99999999999994</v>
      </c>
      <c r="AA211" s="12">
        <f t="shared" si="166"/>
        <v>-215.99999999999994</v>
      </c>
      <c r="AB211" s="12">
        <f t="shared" si="188"/>
        <v>4129.0000000000073</v>
      </c>
      <c r="AC211" s="6">
        <f t="shared" si="199"/>
        <v>0</v>
      </c>
      <c r="AD211" s="5">
        <f t="shared" si="167"/>
        <v>1</v>
      </c>
      <c r="AE211" s="12">
        <f t="shared" si="156"/>
        <v>-215.99999999999994</v>
      </c>
      <c r="AF211" s="12">
        <f t="shared" si="189"/>
        <v>5009.0000000000064</v>
      </c>
      <c r="AG211" s="12">
        <f t="shared" si="168"/>
        <v>1</v>
      </c>
      <c r="AH211" s="6">
        <f t="shared" si="169"/>
        <v>0</v>
      </c>
      <c r="AI211" s="5">
        <v>1</v>
      </c>
      <c r="AJ211" s="12">
        <f t="shared" si="170"/>
        <v>-215.99999999999994</v>
      </c>
      <c r="AK211" s="12">
        <f t="shared" si="171"/>
        <v>0</v>
      </c>
      <c r="AL211" s="12">
        <f t="shared" si="157"/>
        <v>1</v>
      </c>
      <c r="AM211" s="6">
        <f t="shared" si="190"/>
        <v>3344.000000000005</v>
      </c>
      <c r="AN211" s="5">
        <f t="shared" si="172"/>
        <v>-215.99999999999994</v>
      </c>
      <c r="AO211" s="12">
        <f t="shared" si="191"/>
        <v>4138.0000000000055</v>
      </c>
      <c r="AP211" s="12">
        <f t="shared" si="173"/>
        <v>1</v>
      </c>
      <c r="AQ211" s="6">
        <f t="shared" si="174"/>
        <v>0</v>
      </c>
      <c r="AR211" s="5">
        <v>0</v>
      </c>
      <c r="AS211" s="12">
        <f t="shared" si="158"/>
        <v>0</v>
      </c>
      <c r="AT211" s="12">
        <f t="shared" si="192"/>
        <v>3815.0000000000059</v>
      </c>
      <c r="AU211" s="12">
        <f t="shared" si="175"/>
        <v>0</v>
      </c>
      <c r="AV211" s="6">
        <f t="shared" si="176"/>
        <v>0</v>
      </c>
      <c r="AW211" s="5">
        <f t="shared" si="159"/>
        <v>0</v>
      </c>
      <c r="AX211" s="12">
        <f t="shared" si="193"/>
        <v>4149.0000000000018</v>
      </c>
      <c r="AY211" s="12">
        <f t="shared" si="177"/>
        <v>0</v>
      </c>
      <c r="AZ211" s="12">
        <f t="shared" si="178"/>
        <v>0</v>
      </c>
      <c r="BA211" s="5">
        <v>1</v>
      </c>
      <c r="BB211" s="12">
        <f t="shared" si="179"/>
        <v>0</v>
      </c>
      <c r="BC211" s="12">
        <f t="shared" si="180"/>
        <v>0</v>
      </c>
      <c r="BD211" s="6">
        <f t="shared" si="181"/>
        <v>0</v>
      </c>
      <c r="BE211" s="5">
        <f t="shared" si="182"/>
        <v>0</v>
      </c>
      <c r="BF211" s="12">
        <f t="shared" si="194"/>
        <v>3737.9999999999995</v>
      </c>
      <c r="BG211" s="12">
        <f t="shared" si="183"/>
        <v>0</v>
      </c>
      <c r="BH211" s="6">
        <f t="shared" si="184"/>
        <v>0</v>
      </c>
      <c r="BI211" s="5">
        <f t="shared" si="185"/>
        <v>0</v>
      </c>
      <c r="BJ211" s="12">
        <f t="shared" si="195"/>
        <v>3664.0000000000059</v>
      </c>
      <c r="BK211" s="12">
        <f t="shared" si="186"/>
        <v>0</v>
      </c>
      <c r="BL211" s="6">
        <f t="shared" si="187"/>
        <v>0</v>
      </c>
    </row>
    <row r="212" spans="1:64">
      <c r="A212">
        <f t="shared" si="101"/>
        <v>1</v>
      </c>
      <c r="B212" s="2">
        <v>39744</v>
      </c>
      <c r="C212">
        <v>16</v>
      </c>
      <c r="D212">
        <v>67.790000000000006</v>
      </c>
      <c r="E212">
        <v>1</v>
      </c>
      <c r="F212">
        <v>69.06</v>
      </c>
      <c r="G212">
        <v>67.13</v>
      </c>
      <c r="H212">
        <v>69.349999999999994</v>
      </c>
      <c r="I212">
        <v>67.13</v>
      </c>
      <c r="J212">
        <v>66.099999999999994</v>
      </c>
      <c r="K212">
        <v>67.13</v>
      </c>
      <c r="L212">
        <v>1</v>
      </c>
      <c r="M212">
        <v>69.02</v>
      </c>
      <c r="N212">
        <f t="shared" si="160"/>
        <v>66.00000000000108</v>
      </c>
      <c r="O212">
        <f t="shared" si="161"/>
        <v>155.99999999999881</v>
      </c>
      <c r="P212">
        <f t="shared" si="162"/>
        <v>169.00000000000119</v>
      </c>
      <c r="Q212" s="19">
        <f t="shared" si="196"/>
        <v>-159.99999999999881</v>
      </c>
      <c r="R212" s="12">
        <f t="shared" si="197"/>
        <v>4007.0000000000032</v>
      </c>
      <c r="S212" s="6">
        <f t="shared" si="11"/>
        <v>0</v>
      </c>
      <c r="T212" s="5">
        <f t="shared" si="155"/>
        <v>-159.99999999999881</v>
      </c>
      <c r="U212" s="15">
        <f t="shared" si="198"/>
        <v>4792.0000000000009</v>
      </c>
      <c r="V212" s="12">
        <f t="shared" si="40"/>
        <v>1</v>
      </c>
      <c r="W212" s="6">
        <f t="shared" si="12"/>
        <v>0</v>
      </c>
      <c r="X212" s="5">
        <f t="shared" si="163"/>
        <v>1</v>
      </c>
      <c r="Y212" s="12">
        <f t="shared" si="164"/>
        <v>56.999999999999318</v>
      </c>
      <c r="Z212" s="18">
        <f t="shared" si="200"/>
        <v>-185.99999999999881</v>
      </c>
      <c r="AA212" s="12">
        <f t="shared" si="166"/>
        <v>-185.99999999999881</v>
      </c>
      <c r="AB212" s="12">
        <f t="shared" si="188"/>
        <v>3943.0000000000086</v>
      </c>
      <c r="AC212" s="6">
        <f t="shared" si="199"/>
        <v>0</v>
      </c>
      <c r="AD212" s="5">
        <f t="shared" si="167"/>
        <v>1</v>
      </c>
      <c r="AE212" s="12">
        <f t="shared" si="156"/>
        <v>-185.99999999999881</v>
      </c>
      <c r="AF212" s="12">
        <f t="shared" si="189"/>
        <v>4823.0000000000073</v>
      </c>
      <c r="AG212" s="12">
        <f t="shared" si="168"/>
        <v>1</v>
      </c>
      <c r="AH212" s="6">
        <f t="shared" si="169"/>
        <v>0</v>
      </c>
      <c r="AI212" s="5">
        <v>1</v>
      </c>
      <c r="AJ212" s="12">
        <f t="shared" si="170"/>
        <v>-185.99999999999881</v>
      </c>
      <c r="AK212" s="12">
        <f t="shared" si="171"/>
        <v>0</v>
      </c>
      <c r="AL212" s="12">
        <f t="shared" si="157"/>
        <v>1</v>
      </c>
      <c r="AM212" s="6">
        <f t="shared" si="190"/>
        <v>3158.0000000000064</v>
      </c>
      <c r="AN212" s="5">
        <f t="shared" si="172"/>
        <v>-185.99999999999881</v>
      </c>
      <c r="AO212" s="12">
        <f t="shared" si="191"/>
        <v>3952.0000000000068</v>
      </c>
      <c r="AP212" s="12">
        <f t="shared" si="173"/>
        <v>1</v>
      </c>
      <c r="AQ212" s="6">
        <f t="shared" si="174"/>
        <v>0</v>
      </c>
      <c r="AR212" s="5">
        <v>1</v>
      </c>
      <c r="AS212" s="12">
        <f t="shared" si="158"/>
        <v>-185.99999999999881</v>
      </c>
      <c r="AT212" s="12">
        <f t="shared" si="192"/>
        <v>3629.0000000000073</v>
      </c>
      <c r="AU212" s="12">
        <f t="shared" si="175"/>
        <v>0</v>
      </c>
      <c r="AV212" s="6">
        <f t="shared" si="176"/>
        <v>1</v>
      </c>
      <c r="AW212" s="5">
        <f t="shared" si="159"/>
        <v>-159.99999999999881</v>
      </c>
      <c r="AX212" s="12">
        <f t="shared" si="193"/>
        <v>3989.0000000000032</v>
      </c>
      <c r="AY212" s="12">
        <f t="shared" si="177"/>
        <v>0</v>
      </c>
      <c r="AZ212" s="12">
        <f t="shared" si="178"/>
        <v>1</v>
      </c>
      <c r="BA212" s="5">
        <v>0</v>
      </c>
      <c r="BB212" s="12">
        <f t="shared" si="179"/>
        <v>0</v>
      </c>
      <c r="BC212" s="12">
        <f t="shared" si="180"/>
        <v>0</v>
      </c>
      <c r="BD212" s="6">
        <f t="shared" si="181"/>
        <v>0</v>
      </c>
      <c r="BE212" s="5">
        <f t="shared" si="182"/>
        <v>-159.99999999999881</v>
      </c>
      <c r="BF212" s="12">
        <f t="shared" si="194"/>
        <v>3578.0000000000009</v>
      </c>
      <c r="BG212" s="12">
        <f t="shared" si="183"/>
        <v>1</v>
      </c>
      <c r="BH212" s="6">
        <f t="shared" si="184"/>
        <v>0</v>
      </c>
      <c r="BI212" s="5">
        <f t="shared" si="185"/>
        <v>-185.99999999999881</v>
      </c>
      <c r="BJ212" s="12">
        <f t="shared" si="195"/>
        <v>3478.0000000000073</v>
      </c>
      <c r="BK212" s="12">
        <f t="shared" si="186"/>
        <v>1</v>
      </c>
      <c r="BL212" s="6">
        <f t="shared" si="187"/>
        <v>0</v>
      </c>
    </row>
    <row r="213" spans="1:64">
      <c r="A213">
        <f t="shared" si="101"/>
        <v>1</v>
      </c>
      <c r="B213" s="2">
        <v>39744</v>
      </c>
      <c r="C213">
        <v>19</v>
      </c>
      <c r="D213">
        <v>69.02</v>
      </c>
      <c r="E213">
        <v>0</v>
      </c>
      <c r="F213">
        <v>69.599999999999994</v>
      </c>
      <c r="G213">
        <v>69.599999999999994</v>
      </c>
      <c r="H213">
        <v>68.010000000000005</v>
      </c>
      <c r="I213">
        <v>69.599999999999994</v>
      </c>
      <c r="J213">
        <v>66.48</v>
      </c>
      <c r="K213">
        <v>68.45</v>
      </c>
      <c r="L213">
        <v>0</v>
      </c>
      <c r="M213">
        <v>68.45</v>
      </c>
      <c r="N213">
        <f t="shared" si="160"/>
        <v>57.999999999999829</v>
      </c>
      <c r="O213">
        <f t="shared" si="161"/>
        <v>100.99999999999909</v>
      </c>
      <c r="P213">
        <f t="shared" si="162"/>
        <v>253.9999999999992</v>
      </c>
      <c r="Q213" s="19">
        <f t="shared" si="196"/>
        <v>-104.99999999999909</v>
      </c>
      <c r="R213" s="12">
        <f t="shared" si="197"/>
        <v>3902.0000000000041</v>
      </c>
      <c r="S213" s="6">
        <f t="shared" si="11"/>
        <v>0</v>
      </c>
      <c r="T213" s="5">
        <f t="shared" si="155"/>
        <v>0</v>
      </c>
      <c r="U213" s="15">
        <f t="shared" si="198"/>
        <v>4792.0000000000009</v>
      </c>
      <c r="V213" s="12">
        <f t="shared" si="40"/>
        <v>0</v>
      </c>
      <c r="W213" s="6">
        <f t="shared" si="12"/>
        <v>0</v>
      </c>
      <c r="X213" s="5">
        <f t="shared" si="163"/>
        <v>1</v>
      </c>
      <c r="Y213" s="12">
        <f t="shared" si="164"/>
        <v>57.999999999999829</v>
      </c>
      <c r="Z213" s="18">
        <f t="shared" si="200"/>
        <v>-130.99999999999909</v>
      </c>
      <c r="AA213" s="12">
        <f t="shared" si="166"/>
        <v>-130.99999999999909</v>
      </c>
      <c r="AB213" s="12">
        <f t="shared" si="188"/>
        <v>3812.0000000000095</v>
      </c>
      <c r="AC213" s="6">
        <f t="shared" si="199"/>
        <v>0</v>
      </c>
      <c r="AD213" s="5">
        <f t="shared" si="167"/>
        <v>0</v>
      </c>
      <c r="AE213" s="12">
        <f t="shared" si="156"/>
        <v>0</v>
      </c>
      <c r="AF213" s="12">
        <f t="shared" si="189"/>
        <v>4823.0000000000073</v>
      </c>
      <c r="AG213" s="12">
        <f t="shared" si="168"/>
        <v>0</v>
      </c>
      <c r="AH213" s="6">
        <f t="shared" si="169"/>
        <v>0</v>
      </c>
      <c r="AI213" s="5">
        <v>1</v>
      </c>
      <c r="AJ213" s="12">
        <f t="shared" si="170"/>
        <v>-130.99999999999909</v>
      </c>
      <c r="AK213" s="12">
        <f t="shared" si="171"/>
        <v>0</v>
      </c>
      <c r="AL213" s="12">
        <f t="shared" si="157"/>
        <v>1</v>
      </c>
      <c r="AM213" s="6">
        <f t="shared" si="190"/>
        <v>3027.0000000000073</v>
      </c>
      <c r="AN213" s="5">
        <f t="shared" si="172"/>
        <v>0</v>
      </c>
      <c r="AO213" s="12">
        <f t="shared" si="191"/>
        <v>3952.0000000000068</v>
      </c>
      <c r="AP213" s="12">
        <f t="shared" si="173"/>
        <v>0</v>
      </c>
      <c r="AQ213" s="6">
        <f t="shared" si="174"/>
        <v>0</v>
      </c>
      <c r="AR213" s="5">
        <v>0</v>
      </c>
      <c r="AS213" s="12">
        <f t="shared" si="158"/>
        <v>0</v>
      </c>
      <c r="AT213" s="12">
        <f t="shared" si="192"/>
        <v>3629.0000000000073</v>
      </c>
      <c r="AU213" s="12">
        <f t="shared" si="175"/>
        <v>0</v>
      </c>
      <c r="AV213" s="6">
        <f t="shared" si="176"/>
        <v>0</v>
      </c>
      <c r="AW213" s="5">
        <f t="shared" si="159"/>
        <v>0</v>
      </c>
      <c r="AX213" s="12">
        <f t="shared" si="193"/>
        <v>3989.0000000000032</v>
      </c>
      <c r="AY213" s="12">
        <f t="shared" si="177"/>
        <v>0</v>
      </c>
      <c r="AZ213" s="12">
        <f t="shared" si="178"/>
        <v>0</v>
      </c>
      <c r="BA213" s="5">
        <v>1</v>
      </c>
      <c r="BB213" s="12">
        <f t="shared" si="179"/>
        <v>0</v>
      </c>
      <c r="BC213" s="12">
        <f t="shared" si="180"/>
        <v>0</v>
      </c>
      <c r="BD213" s="6">
        <f t="shared" si="181"/>
        <v>0</v>
      </c>
      <c r="BE213" s="5">
        <f t="shared" si="182"/>
        <v>0</v>
      </c>
      <c r="BF213" s="12">
        <f t="shared" si="194"/>
        <v>3578.0000000000009</v>
      </c>
      <c r="BG213" s="12">
        <f t="shared" si="183"/>
        <v>0</v>
      </c>
      <c r="BH213" s="6">
        <f t="shared" si="184"/>
        <v>0</v>
      </c>
      <c r="BI213" s="5">
        <f t="shared" si="185"/>
        <v>0</v>
      </c>
      <c r="BJ213" s="12">
        <f t="shared" si="195"/>
        <v>3478.0000000000073</v>
      </c>
      <c r="BK213" s="12">
        <f t="shared" si="186"/>
        <v>0</v>
      </c>
      <c r="BL213" s="6">
        <f t="shared" si="187"/>
        <v>0</v>
      </c>
    </row>
    <row r="214" spans="1:64">
      <c r="A214">
        <f t="shared" si="101"/>
        <v>1</v>
      </c>
      <c r="B214" s="2">
        <v>39744</v>
      </c>
      <c r="C214">
        <v>21</v>
      </c>
      <c r="D214">
        <v>68.45</v>
      </c>
      <c r="E214">
        <v>1</v>
      </c>
      <c r="F214">
        <v>69.13</v>
      </c>
      <c r="G214">
        <v>61.26</v>
      </c>
      <c r="H214">
        <v>69.599999999999994</v>
      </c>
      <c r="I214">
        <v>61.26</v>
      </c>
      <c r="J214">
        <v>66.7</v>
      </c>
      <c r="K214">
        <v>68.45</v>
      </c>
      <c r="L214">
        <v>1</v>
      </c>
      <c r="M214">
        <v>69.13</v>
      </c>
      <c r="N214">
        <f t="shared" si="160"/>
        <v>719.00000000000045</v>
      </c>
      <c r="O214">
        <f t="shared" si="161"/>
        <v>114.99999999999915</v>
      </c>
      <c r="P214">
        <f t="shared" si="162"/>
        <v>175</v>
      </c>
      <c r="Q214" s="19">
        <f t="shared" si="196"/>
        <v>196</v>
      </c>
      <c r="R214" s="12">
        <f t="shared" si="197"/>
        <v>4098.0000000000036</v>
      </c>
      <c r="S214" s="6">
        <f t="shared" si="11"/>
        <v>1</v>
      </c>
      <c r="T214" s="5">
        <f t="shared" si="155"/>
        <v>0</v>
      </c>
      <c r="U214" s="15">
        <f t="shared" si="198"/>
        <v>4792.0000000000009</v>
      </c>
      <c r="V214" s="12">
        <f t="shared" si="40"/>
        <v>0</v>
      </c>
      <c r="W214" s="6">
        <f t="shared" si="12"/>
        <v>0</v>
      </c>
      <c r="X214" s="5">
        <f t="shared" si="163"/>
        <v>1</v>
      </c>
      <c r="Y214" s="12">
        <f t="shared" si="164"/>
        <v>25</v>
      </c>
      <c r="Z214" s="18">
        <f t="shared" si="200"/>
        <v>156</v>
      </c>
      <c r="AA214" s="12">
        <f t="shared" si="166"/>
        <v>156</v>
      </c>
      <c r="AB214" s="12">
        <f t="shared" si="188"/>
        <v>3968.0000000000095</v>
      </c>
      <c r="AC214" s="6">
        <f t="shared" si="199"/>
        <v>1</v>
      </c>
      <c r="AD214" s="5">
        <f t="shared" si="167"/>
        <v>0</v>
      </c>
      <c r="AE214" s="12">
        <f t="shared" si="156"/>
        <v>0</v>
      </c>
      <c r="AF214" s="12">
        <f t="shared" si="189"/>
        <v>4823.0000000000073</v>
      </c>
      <c r="AG214" s="12">
        <f t="shared" si="168"/>
        <v>0</v>
      </c>
      <c r="AH214" s="6">
        <f t="shared" si="169"/>
        <v>0</v>
      </c>
      <c r="AI214" s="5">
        <v>1</v>
      </c>
      <c r="AJ214" s="12">
        <f t="shared" si="170"/>
        <v>156</v>
      </c>
      <c r="AK214" s="12">
        <f t="shared" si="171"/>
        <v>1</v>
      </c>
      <c r="AL214" s="12">
        <f t="shared" si="157"/>
        <v>1</v>
      </c>
      <c r="AM214" s="6">
        <f t="shared" si="190"/>
        <v>3183.0000000000073</v>
      </c>
      <c r="AN214" s="5">
        <f t="shared" si="172"/>
        <v>0</v>
      </c>
      <c r="AO214" s="12">
        <f t="shared" si="191"/>
        <v>3952.0000000000068</v>
      </c>
      <c r="AP214" s="12">
        <f t="shared" si="173"/>
        <v>0</v>
      </c>
      <c r="AQ214" s="6">
        <f t="shared" si="174"/>
        <v>0</v>
      </c>
      <c r="AR214" s="5">
        <v>1</v>
      </c>
      <c r="AS214" s="12">
        <f t="shared" si="158"/>
        <v>156</v>
      </c>
      <c r="AT214" s="12">
        <f t="shared" si="192"/>
        <v>3785.0000000000073</v>
      </c>
      <c r="AU214" s="12">
        <f t="shared" si="175"/>
        <v>1</v>
      </c>
      <c r="AV214" s="6">
        <f t="shared" si="176"/>
        <v>1</v>
      </c>
      <c r="AW214" s="5">
        <f t="shared" si="159"/>
        <v>196</v>
      </c>
      <c r="AX214" s="12">
        <f t="shared" si="193"/>
        <v>4185.0000000000036</v>
      </c>
      <c r="AY214" s="12">
        <f t="shared" si="177"/>
        <v>1</v>
      </c>
      <c r="AZ214" s="12">
        <f t="shared" si="178"/>
        <v>1</v>
      </c>
      <c r="BA214" s="5">
        <v>0</v>
      </c>
      <c r="BB214" s="12">
        <f t="shared" si="179"/>
        <v>0</v>
      </c>
      <c r="BC214" s="12">
        <f t="shared" si="180"/>
        <v>0</v>
      </c>
      <c r="BD214" s="6">
        <f t="shared" si="181"/>
        <v>0</v>
      </c>
      <c r="BE214" s="5">
        <f t="shared" si="182"/>
        <v>0</v>
      </c>
      <c r="BF214" s="12">
        <f t="shared" si="194"/>
        <v>3578.0000000000009</v>
      </c>
      <c r="BG214" s="12">
        <f t="shared" si="183"/>
        <v>0</v>
      </c>
      <c r="BH214" s="6">
        <f t="shared" si="184"/>
        <v>0</v>
      </c>
      <c r="BI214" s="5">
        <f t="shared" si="185"/>
        <v>0</v>
      </c>
      <c r="BJ214" s="12">
        <f t="shared" si="195"/>
        <v>3478.0000000000073</v>
      </c>
      <c r="BK214" s="12">
        <f t="shared" si="186"/>
        <v>0</v>
      </c>
      <c r="BL214" s="6">
        <f t="shared" si="187"/>
        <v>0</v>
      </c>
    </row>
    <row r="215" spans="1:64">
      <c r="A215">
        <f t="shared" si="101"/>
        <v>1</v>
      </c>
      <c r="B215" s="2">
        <v>39744</v>
      </c>
      <c r="C215">
        <v>23</v>
      </c>
      <c r="D215">
        <v>69.13</v>
      </c>
      <c r="E215">
        <v>0</v>
      </c>
      <c r="F215">
        <v>69.540000000000006</v>
      </c>
      <c r="G215">
        <v>69.540000000000006</v>
      </c>
      <c r="H215">
        <v>69.13</v>
      </c>
      <c r="I215">
        <v>69.540000000000006</v>
      </c>
      <c r="J215">
        <v>66.88</v>
      </c>
      <c r="K215">
        <v>68.88</v>
      </c>
      <c r="L215">
        <v>0</v>
      </c>
      <c r="M215">
        <v>68.91</v>
      </c>
      <c r="N215">
        <f t="shared" si="160"/>
        <v>41.00000000000108</v>
      </c>
      <c r="O215">
        <f t="shared" si="161"/>
        <v>0</v>
      </c>
      <c r="P215">
        <f t="shared" si="162"/>
        <v>225</v>
      </c>
      <c r="Q215" s="19">
        <f t="shared" si="196"/>
        <v>-4</v>
      </c>
      <c r="R215" s="12">
        <f t="shared" si="197"/>
        <v>4094.0000000000036</v>
      </c>
      <c r="S215" s="6">
        <f t="shared" si="11"/>
        <v>0</v>
      </c>
      <c r="T215" s="5">
        <f t="shared" si="155"/>
        <v>0</v>
      </c>
      <c r="U215" s="15">
        <f t="shared" si="198"/>
        <v>4792.0000000000009</v>
      </c>
      <c r="V215" s="12">
        <f t="shared" si="40"/>
        <v>0</v>
      </c>
      <c r="W215" s="6">
        <f t="shared" si="12"/>
        <v>0</v>
      </c>
      <c r="X215" s="5">
        <f t="shared" si="163"/>
        <v>1</v>
      </c>
      <c r="Y215" s="12">
        <f t="shared" si="164"/>
        <v>41.00000000000108</v>
      </c>
      <c r="Z215" s="18">
        <f t="shared" si="200"/>
        <v>-30</v>
      </c>
      <c r="AA215" s="12">
        <f t="shared" si="166"/>
        <v>-30</v>
      </c>
      <c r="AB215" s="12">
        <f t="shared" si="188"/>
        <v>3938.0000000000095</v>
      </c>
      <c r="AC215" s="6">
        <f t="shared" si="199"/>
        <v>0</v>
      </c>
      <c r="AD215" s="5">
        <f t="shared" si="167"/>
        <v>0</v>
      </c>
      <c r="AE215" s="12">
        <f t="shared" si="156"/>
        <v>0</v>
      </c>
      <c r="AF215" s="12">
        <f t="shared" si="189"/>
        <v>4823.0000000000073</v>
      </c>
      <c r="AG215" s="12">
        <f t="shared" si="168"/>
        <v>0</v>
      </c>
      <c r="AH215" s="6">
        <f t="shared" si="169"/>
        <v>0</v>
      </c>
      <c r="AI215" s="5">
        <v>1</v>
      </c>
      <c r="AJ215" s="12">
        <f t="shared" si="170"/>
        <v>-30</v>
      </c>
      <c r="AK215" s="12">
        <f t="shared" si="171"/>
        <v>0</v>
      </c>
      <c r="AL215" s="12">
        <f t="shared" si="157"/>
        <v>1</v>
      </c>
      <c r="AM215" s="6">
        <f t="shared" si="190"/>
        <v>3153.0000000000073</v>
      </c>
      <c r="AN215" s="5">
        <f t="shared" si="172"/>
        <v>0</v>
      </c>
      <c r="AO215" s="12">
        <f t="shared" si="191"/>
        <v>3952.0000000000068</v>
      </c>
      <c r="AP215" s="12">
        <f t="shared" si="173"/>
        <v>0</v>
      </c>
      <c r="AQ215" s="6">
        <f t="shared" si="174"/>
        <v>0</v>
      </c>
      <c r="AR215" s="5">
        <v>0</v>
      </c>
      <c r="AS215" s="12">
        <f t="shared" si="158"/>
        <v>0</v>
      </c>
      <c r="AT215" s="12">
        <f t="shared" si="192"/>
        <v>3785.0000000000073</v>
      </c>
      <c r="AU215" s="12">
        <f t="shared" si="175"/>
        <v>0</v>
      </c>
      <c r="AV215" s="6">
        <f t="shared" si="176"/>
        <v>0</v>
      </c>
      <c r="AW215" s="5">
        <f t="shared" si="159"/>
        <v>0</v>
      </c>
      <c r="AX215" s="12">
        <f t="shared" si="193"/>
        <v>4185.0000000000036</v>
      </c>
      <c r="AY215" s="12">
        <f t="shared" si="177"/>
        <v>0</v>
      </c>
      <c r="AZ215" s="12">
        <f t="shared" si="178"/>
        <v>0</v>
      </c>
      <c r="BA215" s="5">
        <v>1</v>
      </c>
      <c r="BB215" s="12">
        <f t="shared" si="179"/>
        <v>0</v>
      </c>
      <c r="BC215" s="12">
        <f t="shared" si="180"/>
        <v>0</v>
      </c>
      <c r="BD215" s="6">
        <f t="shared" si="181"/>
        <v>0</v>
      </c>
      <c r="BE215" s="5">
        <f t="shared" si="182"/>
        <v>0</v>
      </c>
      <c r="BF215" s="12">
        <f t="shared" si="194"/>
        <v>3578.0000000000009</v>
      </c>
      <c r="BG215" s="12">
        <f t="shared" si="183"/>
        <v>0</v>
      </c>
      <c r="BH215" s="6">
        <f t="shared" si="184"/>
        <v>0</v>
      </c>
      <c r="BI215" s="5">
        <f t="shared" si="185"/>
        <v>0</v>
      </c>
      <c r="BJ215" s="12">
        <f t="shared" si="195"/>
        <v>3478.0000000000073</v>
      </c>
      <c r="BK215" s="12">
        <f t="shared" si="186"/>
        <v>0</v>
      </c>
      <c r="BL215" s="6">
        <f t="shared" si="187"/>
        <v>0</v>
      </c>
    </row>
    <row r="216" spans="1:64">
      <c r="A216">
        <f t="shared" si="101"/>
        <v>1</v>
      </c>
      <c r="B216" s="2">
        <v>39745</v>
      </c>
      <c r="C216">
        <v>1</v>
      </c>
      <c r="D216">
        <v>68.91</v>
      </c>
      <c r="E216">
        <v>1</v>
      </c>
      <c r="F216">
        <v>68.959999999999994</v>
      </c>
      <c r="G216">
        <v>61.26</v>
      </c>
      <c r="H216">
        <v>69.180000000000007</v>
      </c>
      <c r="I216">
        <v>61.26</v>
      </c>
      <c r="J216">
        <v>67.19</v>
      </c>
      <c r="K216">
        <v>61.26</v>
      </c>
      <c r="L216">
        <v>0</v>
      </c>
      <c r="M216">
        <v>64.61</v>
      </c>
      <c r="N216">
        <f t="shared" si="160"/>
        <v>764.99999999999989</v>
      </c>
      <c r="O216">
        <f t="shared" si="161"/>
        <v>27.000000000001023</v>
      </c>
      <c r="P216">
        <f t="shared" si="162"/>
        <v>171.99999999999989</v>
      </c>
      <c r="Q216" s="19">
        <f t="shared" si="196"/>
        <v>196</v>
      </c>
      <c r="R216" s="12">
        <f t="shared" si="197"/>
        <v>4290.0000000000036</v>
      </c>
      <c r="S216" s="6">
        <f t="shared" si="11"/>
        <v>1</v>
      </c>
      <c r="T216" s="5">
        <f t="shared" si="155"/>
        <v>0</v>
      </c>
      <c r="U216" s="15">
        <f t="shared" si="198"/>
        <v>4792.0000000000009</v>
      </c>
      <c r="V216" s="12">
        <f t="shared" si="40"/>
        <v>0</v>
      </c>
      <c r="W216" s="6">
        <f t="shared" si="12"/>
        <v>0</v>
      </c>
      <c r="X216" s="5">
        <f t="shared" si="163"/>
        <v>1</v>
      </c>
      <c r="Y216" s="12">
        <f t="shared" si="164"/>
        <v>122.99999999999969</v>
      </c>
      <c r="Z216" s="18">
        <f t="shared" si="200"/>
        <v>156</v>
      </c>
      <c r="AA216" s="12">
        <f t="shared" si="166"/>
        <v>156</v>
      </c>
      <c r="AB216" s="12">
        <f t="shared" si="188"/>
        <v>4094.0000000000095</v>
      </c>
      <c r="AC216" s="6">
        <f t="shared" si="199"/>
        <v>1</v>
      </c>
      <c r="AD216" s="5">
        <f t="shared" si="167"/>
        <v>0</v>
      </c>
      <c r="AE216" s="12">
        <f t="shared" si="156"/>
        <v>0</v>
      </c>
      <c r="AF216" s="12">
        <f t="shared" si="189"/>
        <v>4823.0000000000073</v>
      </c>
      <c r="AG216" s="12">
        <f t="shared" si="168"/>
        <v>0</v>
      </c>
      <c r="AH216" s="6">
        <f t="shared" si="169"/>
        <v>0</v>
      </c>
      <c r="AI216" s="5">
        <v>0</v>
      </c>
      <c r="AJ216" s="12">
        <f t="shared" si="170"/>
        <v>0</v>
      </c>
      <c r="AK216" s="12">
        <f t="shared" si="171"/>
        <v>0</v>
      </c>
      <c r="AL216" s="12">
        <f t="shared" si="157"/>
        <v>0</v>
      </c>
      <c r="AM216" s="6">
        <f t="shared" si="190"/>
        <v>3153.0000000000073</v>
      </c>
      <c r="AN216" s="5">
        <f t="shared" si="172"/>
        <v>0</v>
      </c>
      <c r="AO216" s="12">
        <f t="shared" si="191"/>
        <v>3952.0000000000068</v>
      </c>
      <c r="AP216" s="12">
        <f t="shared" si="173"/>
        <v>0</v>
      </c>
      <c r="AQ216" s="6">
        <f t="shared" si="174"/>
        <v>0</v>
      </c>
      <c r="AR216" s="5">
        <v>1</v>
      </c>
      <c r="AS216" s="12">
        <f t="shared" si="158"/>
        <v>156</v>
      </c>
      <c r="AT216" s="12">
        <f t="shared" si="192"/>
        <v>3941.0000000000073</v>
      </c>
      <c r="AU216" s="12">
        <f t="shared" si="175"/>
        <v>1</v>
      </c>
      <c r="AV216" s="6">
        <f t="shared" si="176"/>
        <v>1</v>
      </c>
      <c r="AW216" s="5">
        <f t="shared" si="159"/>
        <v>196</v>
      </c>
      <c r="AX216" s="12">
        <f t="shared" si="193"/>
        <v>4381.0000000000036</v>
      </c>
      <c r="AY216" s="12">
        <f t="shared" si="177"/>
        <v>1</v>
      </c>
      <c r="AZ216" s="12">
        <f t="shared" si="178"/>
        <v>1</v>
      </c>
      <c r="BA216" s="5">
        <v>0</v>
      </c>
      <c r="BB216" s="12">
        <f t="shared" si="179"/>
        <v>0</v>
      </c>
      <c r="BC216" s="12">
        <f t="shared" si="180"/>
        <v>0</v>
      </c>
      <c r="BD216" s="6">
        <f t="shared" si="181"/>
        <v>0</v>
      </c>
      <c r="BE216" s="5">
        <f t="shared" si="182"/>
        <v>0</v>
      </c>
      <c r="BF216" s="12">
        <f t="shared" si="194"/>
        <v>3578.0000000000009</v>
      </c>
      <c r="BG216" s="12">
        <f t="shared" si="183"/>
        <v>0</v>
      </c>
      <c r="BH216" s="6">
        <f t="shared" si="184"/>
        <v>0</v>
      </c>
      <c r="BI216" s="5">
        <f t="shared" si="185"/>
        <v>0</v>
      </c>
      <c r="BJ216" s="12">
        <f t="shared" si="195"/>
        <v>3478.0000000000073</v>
      </c>
      <c r="BK216" s="12">
        <f t="shared" si="186"/>
        <v>0</v>
      </c>
      <c r="BL216" s="6">
        <f t="shared" si="187"/>
        <v>0</v>
      </c>
    </row>
    <row r="217" spans="1:64">
      <c r="A217">
        <f t="shared" si="101"/>
        <v>1</v>
      </c>
      <c r="B217" s="2">
        <v>39749</v>
      </c>
      <c r="C217">
        <v>6</v>
      </c>
      <c r="D217">
        <v>64.61</v>
      </c>
      <c r="E217">
        <v>0</v>
      </c>
      <c r="F217">
        <v>64.64</v>
      </c>
      <c r="G217">
        <v>64.64</v>
      </c>
      <c r="H217">
        <v>63.81</v>
      </c>
      <c r="I217">
        <v>65.13</v>
      </c>
      <c r="J217">
        <v>63.81</v>
      </c>
      <c r="K217">
        <v>63.38</v>
      </c>
      <c r="L217">
        <v>0</v>
      </c>
      <c r="M217">
        <v>63.65</v>
      </c>
      <c r="N217">
        <f t="shared" si="160"/>
        <v>3.0000000000001137</v>
      </c>
      <c r="O217">
        <f t="shared" si="161"/>
        <v>79.999999999999716</v>
      </c>
      <c r="P217">
        <f t="shared" si="162"/>
        <v>79.999999999999716</v>
      </c>
      <c r="Q217" s="19">
        <f t="shared" si="196"/>
        <v>-83.999999999999716</v>
      </c>
      <c r="R217" s="12">
        <f t="shared" si="197"/>
        <v>4206.0000000000036</v>
      </c>
      <c r="S217" s="6">
        <f t="shared" si="11"/>
        <v>0</v>
      </c>
      <c r="T217" s="5">
        <f t="shared" si="155"/>
        <v>-83.999999999999716</v>
      </c>
      <c r="U217" s="15">
        <f t="shared" si="198"/>
        <v>4708.0000000000009</v>
      </c>
      <c r="V217" s="12">
        <f t="shared" si="40"/>
        <v>1</v>
      </c>
      <c r="W217" s="6">
        <f t="shared" si="12"/>
        <v>0</v>
      </c>
      <c r="X217" s="5">
        <f t="shared" si="163"/>
        <v>0</v>
      </c>
      <c r="Y217" s="12">
        <f t="shared" si="164"/>
        <v>3.0000000000001137</v>
      </c>
      <c r="Z217" s="18">
        <f t="shared" ref="Z217:Z232" si="201">IF(N217&gt;=($Z$4+$AA$4),$AA$4-$M$3,IF(N217&gt;=$Z$4,-$Z$4-O217,0))</f>
        <v>0</v>
      </c>
      <c r="AA217" s="12">
        <f t="shared" si="166"/>
        <v>0</v>
      </c>
      <c r="AB217" s="12">
        <f t="shared" si="188"/>
        <v>4094.0000000000095</v>
      </c>
      <c r="AC217" s="6">
        <f t="shared" si="199"/>
        <v>0</v>
      </c>
      <c r="AD217" s="5">
        <f t="shared" si="167"/>
        <v>1</v>
      </c>
      <c r="AE217" s="12">
        <f t="shared" si="156"/>
        <v>0</v>
      </c>
      <c r="AF217" s="12">
        <f t="shared" si="189"/>
        <v>4823.0000000000073</v>
      </c>
      <c r="AG217" s="12">
        <f t="shared" si="168"/>
        <v>0</v>
      </c>
      <c r="AH217" s="6">
        <f t="shared" si="169"/>
        <v>0</v>
      </c>
      <c r="AI217" s="5">
        <v>1</v>
      </c>
      <c r="AJ217" s="12">
        <f t="shared" si="170"/>
        <v>0</v>
      </c>
      <c r="AK217" s="12">
        <f t="shared" si="171"/>
        <v>0</v>
      </c>
      <c r="AL217" s="12">
        <f t="shared" si="157"/>
        <v>0</v>
      </c>
      <c r="AM217" s="6">
        <f t="shared" si="190"/>
        <v>3153.0000000000073</v>
      </c>
      <c r="AN217" s="5">
        <f t="shared" si="172"/>
        <v>0</v>
      </c>
      <c r="AO217" s="12">
        <f t="shared" si="191"/>
        <v>3952.0000000000068</v>
      </c>
      <c r="AP217" s="12">
        <f t="shared" si="173"/>
        <v>0</v>
      </c>
      <c r="AQ217" s="6">
        <f t="shared" si="174"/>
        <v>0</v>
      </c>
      <c r="AR217" s="5">
        <v>0</v>
      </c>
      <c r="AS217" s="12">
        <f t="shared" si="158"/>
        <v>0</v>
      </c>
      <c r="AT217" s="12">
        <f t="shared" si="192"/>
        <v>3941.0000000000073</v>
      </c>
      <c r="AU217" s="12">
        <f t="shared" si="175"/>
        <v>0</v>
      </c>
      <c r="AV217" s="6">
        <f t="shared" si="176"/>
        <v>0</v>
      </c>
      <c r="AW217" s="5">
        <f t="shared" si="159"/>
        <v>0</v>
      </c>
      <c r="AX217" s="12">
        <f t="shared" si="193"/>
        <v>4381.0000000000036</v>
      </c>
      <c r="AY217" s="12">
        <f t="shared" si="177"/>
        <v>0</v>
      </c>
      <c r="AZ217" s="12">
        <f t="shared" si="178"/>
        <v>0</v>
      </c>
      <c r="BA217" s="5">
        <v>1</v>
      </c>
      <c r="BB217" s="12">
        <f t="shared" si="179"/>
        <v>0</v>
      </c>
      <c r="BC217" s="12">
        <f t="shared" si="180"/>
        <v>0</v>
      </c>
      <c r="BD217" s="6">
        <f t="shared" si="181"/>
        <v>0</v>
      </c>
      <c r="BE217" s="5">
        <f t="shared" si="182"/>
        <v>0</v>
      </c>
      <c r="BF217" s="12">
        <f t="shared" si="194"/>
        <v>3578.0000000000009</v>
      </c>
      <c r="BG217" s="12">
        <f t="shared" si="183"/>
        <v>0</v>
      </c>
      <c r="BH217" s="6">
        <f t="shared" si="184"/>
        <v>0</v>
      </c>
      <c r="BI217" s="5">
        <f t="shared" si="185"/>
        <v>0</v>
      </c>
      <c r="BJ217" s="12">
        <f t="shared" si="195"/>
        <v>3478.0000000000073</v>
      </c>
      <c r="BK217" s="12">
        <f t="shared" si="186"/>
        <v>0</v>
      </c>
      <c r="BL217" s="6">
        <f t="shared" si="187"/>
        <v>0</v>
      </c>
    </row>
    <row r="218" spans="1:64">
      <c r="A218">
        <f t="shared" si="101"/>
        <v>1</v>
      </c>
      <c r="B218" s="2">
        <v>39749</v>
      </c>
      <c r="C218">
        <v>7</v>
      </c>
      <c r="D218">
        <v>63.65</v>
      </c>
      <c r="E218">
        <v>1</v>
      </c>
      <c r="F218">
        <v>64.53</v>
      </c>
      <c r="G218">
        <v>62.76</v>
      </c>
      <c r="H218">
        <v>64.64</v>
      </c>
      <c r="I218">
        <v>62.76</v>
      </c>
      <c r="J218">
        <v>62.53</v>
      </c>
      <c r="K218">
        <v>62.76</v>
      </c>
      <c r="L218">
        <v>1</v>
      </c>
      <c r="M218">
        <v>64.36</v>
      </c>
      <c r="N218">
        <f t="shared" si="160"/>
        <v>89.000000000000057</v>
      </c>
      <c r="O218">
        <f t="shared" si="161"/>
        <v>99.000000000000199</v>
      </c>
      <c r="P218">
        <f t="shared" si="162"/>
        <v>111.99999999999974</v>
      </c>
      <c r="Q218" s="19">
        <f t="shared" si="196"/>
        <v>-103.0000000000002</v>
      </c>
      <c r="R218" s="12">
        <f t="shared" si="197"/>
        <v>4103.0000000000036</v>
      </c>
      <c r="S218" s="6">
        <f t="shared" si="11"/>
        <v>0</v>
      </c>
      <c r="T218" s="5">
        <f t="shared" si="155"/>
        <v>-103.0000000000002</v>
      </c>
      <c r="U218" s="15">
        <f t="shared" si="198"/>
        <v>4605.0000000000009</v>
      </c>
      <c r="V218" s="12">
        <f t="shared" si="40"/>
        <v>1</v>
      </c>
      <c r="W218" s="6">
        <f t="shared" si="12"/>
        <v>0</v>
      </c>
      <c r="X218" s="5">
        <f t="shared" si="163"/>
        <v>1</v>
      </c>
      <c r="Y218" s="12">
        <f t="shared" si="164"/>
        <v>58.999999999999631</v>
      </c>
      <c r="Z218" s="18">
        <f t="shared" si="201"/>
        <v>-129.0000000000002</v>
      </c>
      <c r="AA218" s="12">
        <f t="shared" si="166"/>
        <v>-129.0000000000002</v>
      </c>
      <c r="AB218" s="12">
        <f t="shared" si="188"/>
        <v>3965.0000000000095</v>
      </c>
      <c r="AC218" s="6">
        <f t="shared" si="199"/>
        <v>0</v>
      </c>
      <c r="AD218" s="5">
        <f t="shared" si="167"/>
        <v>1</v>
      </c>
      <c r="AE218" s="12">
        <f t="shared" si="156"/>
        <v>-129.0000000000002</v>
      </c>
      <c r="AF218" s="12">
        <f t="shared" si="189"/>
        <v>4694.0000000000073</v>
      </c>
      <c r="AG218" s="12">
        <f t="shared" si="168"/>
        <v>1</v>
      </c>
      <c r="AH218" s="6">
        <f t="shared" si="169"/>
        <v>0</v>
      </c>
      <c r="AI218" s="5">
        <v>0</v>
      </c>
      <c r="AJ218" s="12">
        <f t="shared" si="170"/>
        <v>0</v>
      </c>
      <c r="AK218" s="12">
        <f t="shared" si="171"/>
        <v>0</v>
      </c>
      <c r="AL218" s="12">
        <f t="shared" si="157"/>
        <v>0</v>
      </c>
      <c r="AM218" s="6">
        <f t="shared" si="190"/>
        <v>3153.0000000000073</v>
      </c>
      <c r="AN218" s="5">
        <f t="shared" si="172"/>
        <v>0</v>
      </c>
      <c r="AO218" s="12">
        <f t="shared" si="191"/>
        <v>3952.0000000000068</v>
      </c>
      <c r="AP218" s="12">
        <f t="shared" si="173"/>
        <v>0</v>
      </c>
      <c r="AQ218" s="6">
        <f t="shared" si="174"/>
        <v>0</v>
      </c>
      <c r="AR218" s="5">
        <v>1</v>
      </c>
      <c r="AS218" s="12">
        <f t="shared" si="158"/>
        <v>-129.0000000000002</v>
      </c>
      <c r="AT218" s="12">
        <f t="shared" si="192"/>
        <v>3812.0000000000073</v>
      </c>
      <c r="AU218" s="12">
        <f t="shared" si="175"/>
        <v>0</v>
      </c>
      <c r="AV218" s="6">
        <f t="shared" si="176"/>
        <v>1</v>
      </c>
      <c r="AW218" s="5">
        <f t="shared" si="159"/>
        <v>-103.0000000000002</v>
      </c>
      <c r="AX218" s="12">
        <f t="shared" si="193"/>
        <v>4278.0000000000036</v>
      </c>
      <c r="AY218" s="12">
        <f t="shared" si="177"/>
        <v>0</v>
      </c>
      <c r="AZ218" s="12">
        <f t="shared" si="178"/>
        <v>1</v>
      </c>
      <c r="BA218" s="5">
        <v>0</v>
      </c>
      <c r="BB218" s="12">
        <f t="shared" si="179"/>
        <v>0</v>
      </c>
      <c r="BC218" s="12">
        <f t="shared" si="180"/>
        <v>0</v>
      </c>
      <c r="BD218" s="6">
        <f t="shared" si="181"/>
        <v>0</v>
      </c>
      <c r="BE218" s="5">
        <f t="shared" si="182"/>
        <v>-103.0000000000002</v>
      </c>
      <c r="BF218" s="12">
        <f t="shared" si="194"/>
        <v>3475.0000000000009</v>
      </c>
      <c r="BG218" s="12">
        <f t="shared" si="183"/>
        <v>1</v>
      </c>
      <c r="BH218" s="6">
        <f t="shared" si="184"/>
        <v>0</v>
      </c>
      <c r="BI218" s="5">
        <f t="shared" si="185"/>
        <v>-129.0000000000002</v>
      </c>
      <c r="BJ218" s="12">
        <f t="shared" si="195"/>
        <v>3349.0000000000073</v>
      </c>
      <c r="BK218" s="12">
        <f t="shared" si="186"/>
        <v>1</v>
      </c>
      <c r="BL218" s="6">
        <f t="shared" si="187"/>
        <v>0</v>
      </c>
    </row>
    <row r="219" spans="1:64">
      <c r="A219">
        <f t="shared" si="101"/>
        <v>1</v>
      </c>
      <c r="B219" s="2">
        <v>39749</v>
      </c>
      <c r="C219">
        <v>10</v>
      </c>
      <c r="D219">
        <v>64.36</v>
      </c>
      <c r="E219">
        <v>0</v>
      </c>
      <c r="F219">
        <v>65.13</v>
      </c>
      <c r="G219">
        <v>65.13</v>
      </c>
      <c r="H219">
        <v>63.6</v>
      </c>
      <c r="I219">
        <v>65.13</v>
      </c>
      <c r="J219">
        <v>62.76</v>
      </c>
      <c r="K219">
        <v>63.77</v>
      </c>
      <c r="L219">
        <v>0</v>
      </c>
      <c r="M219">
        <v>63.77</v>
      </c>
      <c r="N219">
        <f t="shared" si="160"/>
        <v>76.999999999999602</v>
      </c>
      <c r="O219">
        <f t="shared" si="161"/>
        <v>75.999999999999801</v>
      </c>
      <c r="P219">
        <f t="shared" si="162"/>
        <v>160.00000000000014</v>
      </c>
      <c r="Q219" s="19">
        <f t="shared" si="196"/>
        <v>-79.999999999999801</v>
      </c>
      <c r="R219" s="12">
        <f t="shared" si="197"/>
        <v>4023.0000000000036</v>
      </c>
      <c r="S219" s="6">
        <f t="shared" si="11"/>
        <v>0</v>
      </c>
      <c r="T219" s="5">
        <f t="shared" si="155"/>
        <v>-79.999999999999801</v>
      </c>
      <c r="U219" s="15">
        <f t="shared" si="198"/>
        <v>4525.0000000000009</v>
      </c>
      <c r="V219" s="12">
        <f t="shared" si="40"/>
        <v>1</v>
      </c>
      <c r="W219" s="6">
        <f t="shared" si="12"/>
        <v>0</v>
      </c>
      <c r="X219" s="5">
        <f t="shared" si="163"/>
        <v>1</v>
      </c>
      <c r="Y219" s="12">
        <f t="shared" si="164"/>
        <v>76.999999999999602</v>
      </c>
      <c r="Z219" s="18">
        <f t="shared" si="201"/>
        <v>-105.9999999999998</v>
      </c>
      <c r="AA219" s="12">
        <f t="shared" si="166"/>
        <v>-105.9999999999998</v>
      </c>
      <c r="AB219" s="12">
        <f t="shared" si="188"/>
        <v>3859.0000000000095</v>
      </c>
      <c r="AC219" s="6">
        <f t="shared" si="199"/>
        <v>0</v>
      </c>
      <c r="AD219" s="5">
        <f t="shared" si="167"/>
        <v>1</v>
      </c>
      <c r="AE219" s="12">
        <f t="shared" si="156"/>
        <v>-105.9999999999998</v>
      </c>
      <c r="AF219" s="12">
        <f t="shared" si="189"/>
        <v>4588.0000000000073</v>
      </c>
      <c r="AG219" s="12">
        <f t="shared" si="168"/>
        <v>1</v>
      </c>
      <c r="AH219" s="6">
        <f t="shared" si="169"/>
        <v>0</v>
      </c>
      <c r="AI219" s="5">
        <v>1</v>
      </c>
      <c r="AJ219" s="12">
        <f t="shared" si="170"/>
        <v>-105.9999999999998</v>
      </c>
      <c r="AK219" s="12">
        <f t="shared" si="171"/>
        <v>0</v>
      </c>
      <c r="AL219" s="12">
        <f t="shared" si="157"/>
        <v>1</v>
      </c>
      <c r="AM219" s="6">
        <f t="shared" si="190"/>
        <v>3047.0000000000073</v>
      </c>
      <c r="AN219" s="5">
        <f t="shared" si="172"/>
        <v>-105.9999999999998</v>
      </c>
      <c r="AO219" s="12">
        <f t="shared" si="191"/>
        <v>3846.0000000000068</v>
      </c>
      <c r="AP219" s="12">
        <f t="shared" si="173"/>
        <v>1</v>
      </c>
      <c r="AQ219" s="6">
        <f t="shared" si="174"/>
        <v>0</v>
      </c>
      <c r="AR219" s="5">
        <v>0</v>
      </c>
      <c r="AS219" s="12">
        <f t="shared" si="158"/>
        <v>0</v>
      </c>
      <c r="AT219" s="12">
        <f t="shared" si="192"/>
        <v>3812.0000000000073</v>
      </c>
      <c r="AU219" s="12">
        <f t="shared" si="175"/>
        <v>0</v>
      </c>
      <c r="AV219" s="6">
        <f t="shared" si="176"/>
        <v>0</v>
      </c>
      <c r="AW219" s="5">
        <f t="shared" si="159"/>
        <v>0</v>
      </c>
      <c r="AX219" s="12">
        <f t="shared" si="193"/>
        <v>4278.0000000000036</v>
      </c>
      <c r="AY219" s="12">
        <f t="shared" si="177"/>
        <v>0</v>
      </c>
      <c r="AZ219" s="12">
        <f t="shared" si="178"/>
        <v>0</v>
      </c>
      <c r="BA219" s="5">
        <v>1</v>
      </c>
      <c r="BB219" s="12">
        <f t="shared" si="179"/>
        <v>0</v>
      </c>
      <c r="BC219" s="12">
        <f t="shared" si="180"/>
        <v>0</v>
      </c>
      <c r="BD219" s="6">
        <f t="shared" si="181"/>
        <v>0</v>
      </c>
      <c r="BE219" s="5">
        <f t="shared" si="182"/>
        <v>0</v>
      </c>
      <c r="BF219" s="12">
        <f t="shared" si="194"/>
        <v>3475.0000000000009</v>
      </c>
      <c r="BG219" s="12">
        <f t="shared" si="183"/>
        <v>0</v>
      </c>
      <c r="BH219" s="6">
        <f t="shared" si="184"/>
        <v>0</v>
      </c>
      <c r="BI219" s="5">
        <f t="shared" si="185"/>
        <v>0</v>
      </c>
      <c r="BJ219" s="12">
        <f t="shared" si="195"/>
        <v>3349.0000000000073</v>
      </c>
      <c r="BK219" s="12">
        <f t="shared" si="186"/>
        <v>0</v>
      </c>
      <c r="BL219" s="6">
        <f t="shared" si="187"/>
        <v>0</v>
      </c>
    </row>
    <row r="220" spans="1:64">
      <c r="A220">
        <f t="shared" si="101"/>
        <v>1</v>
      </c>
      <c r="B220" s="2">
        <v>39749</v>
      </c>
      <c r="C220">
        <v>13</v>
      </c>
      <c r="D220">
        <v>63.77</v>
      </c>
      <c r="E220">
        <v>1</v>
      </c>
      <c r="F220">
        <v>64.2</v>
      </c>
      <c r="G220">
        <v>61.6</v>
      </c>
      <c r="H220">
        <v>64.819999999999993</v>
      </c>
      <c r="I220">
        <v>61.6</v>
      </c>
      <c r="J220">
        <v>63.1</v>
      </c>
      <c r="K220">
        <v>61.6</v>
      </c>
      <c r="L220">
        <v>1</v>
      </c>
      <c r="M220">
        <v>64.2</v>
      </c>
      <c r="N220">
        <f t="shared" si="160"/>
        <v>217.00000000000017</v>
      </c>
      <c r="O220">
        <f t="shared" si="161"/>
        <v>104.99999999999901</v>
      </c>
      <c r="P220">
        <f t="shared" si="162"/>
        <v>67.000000000000171</v>
      </c>
      <c r="Q220" s="19">
        <f t="shared" si="196"/>
        <v>196</v>
      </c>
      <c r="R220" s="12">
        <f t="shared" si="197"/>
        <v>4219.0000000000036</v>
      </c>
      <c r="S220" s="6">
        <f t="shared" si="11"/>
        <v>1</v>
      </c>
      <c r="T220" s="5">
        <f t="shared" si="155"/>
        <v>196</v>
      </c>
      <c r="U220" s="15">
        <f t="shared" si="198"/>
        <v>4721.0000000000009</v>
      </c>
      <c r="V220" s="12">
        <f t="shared" si="40"/>
        <v>1</v>
      </c>
      <c r="W220" s="6">
        <f t="shared" si="12"/>
        <v>1</v>
      </c>
      <c r="X220" s="5">
        <f t="shared" si="163"/>
        <v>1</v>
      </c>
      <c r="Y220" s="12">
        <f t="shared" si="164"/>
        <v>53.000000000000114</v>
      </c>
      <c r="Z220" s="18">
        <f t="shared" si="201"/>
        <v>156</v>
      </c>
      <c r="AA220" s="12">
        <f t="shared" si="166"/>
        <v>156</v>
      </c>
      <c r="AB220" s="12">
        <f t="shared" si="188"/>
        <v>4015.0000000000095</v>
      </c>
      <c r="AC220" s="6">
        <f t="shared" si="199"/>
        <v>1</v>
      </c>
      <c r="AD220" s="5">
        <f t="shared" si="167"/>
        <v>1</v>
      </c>
      <c r="AE220" s="12">
        <f t="shared" si="156"/>
        <v>156</v>
      </c>
      <c r="AF220" s="12">
        <f t="shared" si="189"/>
        <v>4744.0000000000073</v>
      </c>
      <c r="AG220" s="12">
        <f t="shared" si="168"/>
        <v>1</v>
      </c>
      <c r="AH220" s="6">
        <f t="shared" si="169"/>
        <v>1</v>
      </c>
      <c r="AI220" s="5">
        <v>1</v>
      </c>
      <c r="AJ220" s="12">
        <f t="shared" si="170"/>
        <v>156</v>
      </c>
      <c r="AK220" s="12">
        <f t="shared" si="171"/>
        <v>1</v>
      </c>
      <c r="AL220" s="12">
        <f t="shared" si="157"/>
        <v>1</v>
      </c>
      <c r="AM220" s="6">
        <f t="shared" si="190"/>
        <v>3203.0000000000073</v>
      </c>
      <c r="AN220" s="5">
        <f t="shared" si="172"/>
        <v>156</v>
      </c>
      <c r="AO220" s="12">
        <f t="shared" si="191"/>
        <v>4002.0000000000068</v>
      </c>
      <c r="AP220" s="12">
        <f t="shared" si="173"/>
        <v>1</v>
      </c>
      <c r="AQ220" s="6">
        <f t="shared" si="174"/>
        <v>1</v>
      </c>
      <c r="AR220" s="5">
        <v>1</v>
      </c>
      <c r="AS220" s="12">
        <f t="shared" si="158"/>
        <v>156</v>
      </c>
      <c r="AT220" s="12">
        <f t="shared" si="192"/>
        <v>3968.0000000000073</v>
      </c>
      <c r="AU220" s="12">
        <f t="shared" si="175"/>
        <v>1</v>
      </c>
      <c r="AV220" s="6">
        <f t="shared" si="176"/>
        <v>1</v>
      </c>
      <c r="AW220" s="5">
        <f t="shared" si="159"/>
        <v>196</v>
      </c>
      <c r="AX220" s="12">
        <f t="shared" si="193"/>
        <v>4474.0000000000036</v>
      </c>
      <c r="AY220" s="12">
        <f t="shared" si="177"/>
        <v>1</v>
      </c>
      <c r="AZ220" s="12">
        <f t="shared" si="178"/>
        <v>1</v>
      </c>
      <c r="BA220" s="5">
        <v>0</v>
      </c>
      <c r="BB220" s="12">
        <f t="shared" si="179"/>
        <v>0</v>
      </c>
      <c r="BC220" s="12">
        <f t="shared" si="180"/>
        <v>0</v>
      </c>
      <c r="BD220" s="6">
        <f t="shared" si="181"/>
        <v>0</v>
      </c>
      <c r="BE220" s="5">
        <f t="shared" si="182"/>
        <v>196</v>
      </c>
      <c r="BF220" s="12">
        <f t="shared" si="194"/>
        <v>3671.0000000000009</v>
      </c>
      <c r="BG220" s="12">
        <f t="shared" si="183"/>
        <v>1</v>
      </c>
      <c r="BH220" s="6">
        <f t="shared" si="184"/>
        <v>1</v>
      </c>
      <c r="BI220" s="5">
        <f t="shared" si="185"/>
        <v>156</v>
      </c>
      <c r="BJ220" s="12">
        <f t="shared" si="195"/>
        <v>3505.0000000000073</v>
      </c>
      <c r="BK220" s="12">
        <f t="shared" si="186"/>
        <v>1</v>
      </c>
      <c r="BL220" s="6">
        <f t="shared" si="187"/>
        <v>1</v>
      </c>
    </row>
    <row r="221" spans="1:64">
      <c r="A221">
        <f t="shared" si="101"/>
        <v>1</v>
      </c>
      <c r="B221" s="2">
        <v>39749</v>
      </c>
      <c r="C221">
        <v>19</v>
      </c>
      <c r="D221">
        <v>64.2</v>
      </c>
      <c r="E221">
        <v>0</v>
      </c>
      <c r="F221">
        <v>66.58</v>
      </c>
      <c r="G221">
        <v>70.56</v>
      </c>
      <c r="H221">
        <v>62.91</v>
      </c>
      <c r="I221">
        <v>70.56</v>
      </c>
      <c r="J221">
        <v>65.25</v>
      </c>
      <c r="K221">
        <v>63.67</v>
      </c>
      <c r="L221">
        <v>0</v>
      </c>
      <c r="M221">
        <v>64</v>
      </c>
      <c r="N221">
        <f t="shared" si="160"/>
        <v>636</v>
      </c>
      <c r="O221">
        <f t="shared" si="161"/>
        <v>129.00000000000063</v>
      </c>
      <c r="P221">
        <f t="shared" si="162"/>
        <v>-104.99999999999972</v>
      </c>
      <c r="Q221" s="19">
        <f t="shared" si="196"/>
        <v>196</v>
      </c>
      <c r="R221" s="12">
        <f t="shared" si="197"/>
        <v>4415.0000000000036</v>
      </c>
      <c r="S221" s="6">
        <f t="shared" si="11"/>
        <v>1</v>
      </c>
      <c r="T221" s="5">
        <f t="shared" si="155"/>
        <v>0</v>
      </c>
      <c r="U221" s="15">
        <f t="shared" si="198"/>
        <v>4721.0000000000009</v>
      </c>
      <c r="V221" s="12">
        <f t="shared" si="40"/>
        <v>0</v>
      </c>
      <c r="W221" s="6">
        <f t="shared" si="12"/>
        <v>0</v>
      </c>
      <c r="X221" s="5">
        <f t="shared" si="163"/>
        <v>1</v>
      </c>
      <c r="Y221" s="12">
        <f t="shared" si="164"/>
        <v>237.99999999999955</v>
      </c>
      <c r="Z221" s="18">
        <f t="shared" si="201"/>
        <v>156</v>
      </c>
      <c r="AA221" s="12">
        <f t="shared" si="166"/>
        <v>156</v>
      </c>
      <c r="AB221" s="12">
        <f t="shared" si="188"/>
        <v>4171.0000000000091</v>
      </c>
      <c r="AC221" s="6">
        <f t="shared" si="199"/>
        <v>1</v>
      </c>
      <c r="AD221" s="5">
        <f t="shared" si="167"/>
        <v>0</v>
      </c>
      <c r="AE221" s="12">
        <f t="shared" si="156"/>
        <v>0</v>
      </c>
      <c r="AF221" s="12">
        <f t="shared" si="189"/>
        <v>4744.0000000000073</v>
      </c>
      <c r="AG221" s="12">
        <f t="shared" si="168"/>
        <v>0</v>
      </c>
      <c r="AH221" s="6">
        <f t="shared" si="169"/>
        <v>0</v>
      </c>
      <c r="AI221" s="5">
        <v>1</v>
      </c>
      <c r="AJ221" s="12">
        <f t="shared" si="170"/>
        <v>156</v>
      </c>
      <c r="AK221" s="12">
        <f t="shared" si="171"/>
        <v>1</v>
      </c>
      <c r="AL221" s="12">
        <f t="shared" si="157"/>
        <v>1</v>
      </c>
      <c r="AM221" s="6">
        <f t="shared" si="190"/>
        <v>3359.0000000000073</v>
      </c>
      <c r="AN221" s="5">
        <f t="shared" si="172"/>
        <v>0</v>
      </c>
      <c r="AO221" s="12">
        <f t="shared" si="191"/>
        <v>4002.0000000000068</v>
      </c>
      <c r="AP221" s="12">
        <f t="shared" si="173"/>
        <v>0</v>
      </c>
      <c r="AQ221" s="6">
        <f t="shared" si="174"/>
        <v>0</v>
      </c>
      <c r="AR221" s="5">
        <v>0</v>
      </c>
      <c r="AS221" s="12">
        <f t="shared" si="158"/>
        <v>0</v>
      </c>
      <c r="AT221" s="12">
        <f t="shared" si="192"/>
        <v>3968.0000000000073</v>
      </c>
      <c r="AU221" s="12">
        <f t="shared" si="175"/>
        <v>0</v>
      </c>
      <c r="AV221" s="6">
        <f t="shared" si="176"/>
        <v>0</v>
      </c>
      <c r="AW221" s="5">
        <f t="shared" si="159"/>
        <v>0</v>
      </c>
      <c r="AX221" s="12">
        <f t="shared" si="193"/>
        <v>4474.0000000000036</v>
      </c>
      <c r="AY221" s="12">
        <f t="shared" si="177"/>
        <v>0</v>
      </c>
      <c r="AZ221" s="12">
        <f t="shared" si="178"/>
        <v>0</v>
      </c>
      <c r="BA221" s="5">
        <v>0</v>
      </c>
      <c r="BB221" s="12">
        <f t="shared" si="179"/>
        <v>0</v>
      </c>
      <c r="BC221" s="12">
        <f t="shared" si="180"/>
        <v>0</v>
      </c>
      <c r="BD221" s="6">
        <f t="shared" si="181"/>
        <v>0</v>
      </c>
      <c r="BE221" s="5">
        <f t="shared" si="182"/>
        <v>0</v>
      </c>
      <c r="BF221" s="12">
        <f t="shared" si="194"/>
        <v>3671.0000000000009</v>
      </c>
      <c r="BG221" s="12">
        <f t="shared" si="183"/>
        <v>0</v>
      </c>
      <c r="BH221" s="6">
        <f t="shared" si="184"/>
        <v>0</v>
      </c>
      <c r="BI221" s="5">
        <f t="shared" si="185"/>
        <v>0</v>
      </c>
      <c r="BJ221" s="12">
        <f t="shared" si="195"/>
        <v>3505.0000000000073</v>
      </c>
      <c r="BK221" s="12">
        <f t="shared" si="186"/>
        <v>0</v>
      </c>
      <c r="BL221" s="6">
        <f t="shared" si="187"/>
        <v>0</v>
      </c>
    </row>
    <row r="222" spans="1:64">
      <c r="A222">
        <f t="shared" si="101"/>
        <v>1</v>
      </c>
      <c r="B222" s="2">
        <v>39750</v>
      </c>
      <c r="C222">
        <v>8</v>
      </c>
      <c r="D222">
        <v>64</v>
      </c>
      <c r="E222">
        <v>1</v>
      </c>
      <c r="F222">
        <v>64.459999999999994</v>
      </c>
      <c r="G222">
        <v>63.98</v>
      </c>
      <c r="H222">
        <v>64.89</v>
      </c>
      <c r="I222">
        <v>63.98</v>
      </c>
      <c r="J222">
        <v>62.34</v>
      </c>
      <c r="K222">
        <v>63.98</v>
      </c>
      <c r="L222">
        <v>1</v>
      </c>
      <c r="M222">
        <v>64.39</v>
      </c>
      <c r="N222">
        <f t="shared" si="160"/>
        <v>2.0000000000003126</v>
      </c>
      <c r="O222">
        <f t="shared" si="161"/>
        <v>89.000000000000057</v>
      </c>
      <c r="P222">
        <f t="shared" si="162"/>
        <v>165.99999999999966</v>
      </c>
      <c r="Q222" s="19">
        <f t="shared" si="196"/>
        <v>-93.000000000000057</v>
      </c>
      <c r="R222" s="12">
        <f t="shared" si="197"/>
        <v>4322.0000000000036</v>
      </c>
      <c r="S222" s="6">
        <f t="shared" si="11"/>
        <v>0</v>
      </c>
      <c r="T222" s="5">
        <f t="shared" si="155"/>
        <v>-93.000000000000057</v>
      </c>
      <c r="U222" s="15">
        <f t="shared" si="198"/>
        <v>4628.0000000000009</v>
      </c>
      <c r="V222" s="12">
        <f t="shared" si="40"/>
        <v>1</v>
      </c>
      <c r="W222" s="6">
        <f t="shared" si="12"/>
        <v>0</v>
      </c>
      <c r="X222" s="5">
        <f t="shared" si="163"/>
        <v>0</v>
      </c>
      <c r="Y222" s="12">
        <f t="shared" si="164"/>
        <v>1.9999999999996021</v>
      </c>
      <c r="Z222" s="18">
        <f t="shared" si="201"/>
        <v>0</v>
      </c>
      <c r="AA222" s="12">
        <f t="shared" si="166"/>
        <v>0</v>
      </c>
      <c r="AB222" s="12">
        <f t="shared" si="188"/>
        <v>4171.0000000000091</v>
      </c>
      <c r="AC222" s="6">
        <f t="shared" si="199"/>
        <v>0</v>
      </c>
      <c r="AD222" s="5">
        <f t="shared" si="167"/>
        <v>1</v>
      </c>
      <c r="AE222" s="12">
        <f t="shared" si="156"/>
        <v>0</v>
      </c>
      <c r="AF222" s="12">
        <f t="shared" si="189"/>
        <v>4744.0000000000073</v>
      </c>
      <c r="AG222" s="12">
        <f t="shared" si="168"/>
        <v>0</v>
      </c>
      <c r="AH222" s="6">
        <f t="shared" si="169"/>
        <v>0</v>
      </c>
      <c r="AI222" s="5">
        <v>1</v>
      </c>
      <c r="AJ222" s="12">
        <f t="shared" si="170"/>
        <v>0</v>
      </c>
      <c r="AK222" s="12">
        <f t="shared" si="171"/>
        <v>0</v>
      </c>
      <c r="AL222" s="12">
        <f t="shared" si="157"/>
        <v>0</v>
      </c>
      <c r="AM222" s="6">
        <f t="shared" si="190"/>
        <v>3359.0000000000073</v>
      </c>
      <c r="AN222" s="5">
        <f t="shared" si="172"/>
        <v>0</v>
      </c>
      <c r="AO222" s="12">
        <f t="shared" si="191"/>
        <v>4002.0000000000068</v>
      </c>
      <c r="AP222" s="12">
        <f t="shared" si="173"/>
        <v>0</v>
      </c>
      <c r="AQ222" s="6">
        <f t="shared" si="174"/>
        <v>0</v>
      </c>
      <c r="AR222" s="5">
        <v>1</v>
      </c>
      <c r="AS222" s="12">
        <f t="shared" si="158"/>
        <v>0</v>
      </c>
      <c r="AT222" s="12">
        <f t="shared" si="192"/>
        <v>3968.0000000000073</v>
      </c>
      <c r="AU222" s="12">
        <f t="shared" si="175"/>
        <v>0</v>
      </c>
      <c r="AV222" s="6">
        <f t="shared" si="176"/>
        <v>0</v>
      </c>
      <c r="AW222" s="5">
        <f t="shared" si="159"/>
        <v>-93.000000000000057</v>
      </c>
      <c r="AX222" s="12">
        <f t="shared" si="193"/>
        <v>4381.0000000000036</v>
      </c>
      <c r="AY222" s="12">
        <f t="shared" si="177"/>
        <v>0</v>
      </c>
      <c r="AZ222" s="12">
        <f t="shared" si="178"/>
        <v>1</v>
      </c>
      <c r="BA222" s="5">
        <v>0</v>
      </c>
      <c r="BB222" s="12">
        <f t="shared" si="179"/>
        <v>0</v>
      </c>
      <c r="BC222" s="12">
        <f t="shared" si="180"/>
        <v>0</v>
      </c>
      <c r="BD222" s="6">
        <f t="shared" si="181"/>
        <v>0</v>
      </c>
      <c r="BE222" s="5">
        <f t="shared" si="182"/>
        <v>-93.000000000000057</v>
      </c>
      <c r="BF222" s="12">
        <f t="shared" si="194"/>
        <v>3578.0000000000009</v>
      </c>
      <c r="BG222" s="12">
        <f t="shared" si="183"/>
        <v>1</v>
      </c>
      <c r="BH222" s="6">
        <f t="shared" si="184"/>
        <v>0</v>
      </c>
      <c r="BI222" s="5">
        <f t="shared" si="185"/>
        <v>0</v>
      </c>
      <c r="BJ222" s="12">
        <f t="shared" si="195"/>
        <v>3505.0000000000073</v>
      </c>
      <c r="BK222" s="12">
        <f t="shared" si="186"/>
        <v>0</v>
      </c>
      <c r="BL222" s="6">
        <f t="shared" si="187"/>
        <v>0</v>
      </c>
    </row>
    <row r="223" spans="1:64">
      <c r="A223">
        <f t="shared" si="101"/>
        <v>1</v>
      </c>
      <c r="B223" s="2">
        <v>39750</v>
      </c>
      <c r="C223">
        <v>9</v>
      </c>
      <c r="D223">
        <v>64.39</v>
      </c>
      <c r="E223">
        <v>0</v>
      </c>
      <c r="F223">
        <v>70.56</v>
      </c>
      <c r="G223">
        <v>70.56</v>
      </c>
      <c r="H223">
        <v>63.98</v>
      </c>
      <c r="I223">
        <v>70.56</v>
      </c>
      <c r="J223">
        <v>62.43</v>
      </c>
      <c r="K223">
        <v>64.37</v>
      </c>
      <c r="L223">
        <v>1</v>
      </c>
      <c r="M223">
        <v>66.77</v>
      </c>
      <c r="N223">
        <f t="shared" si="160"/>
        <v>617.00000000000023</v>
      </c>
      <c r="O223">
        <f t="shared" si="161"/>
        <v>41.000000000000369</v>
      </c>
      <c r="P223">
        <f t="shared" si="162"/>
        <v>196.00000000000009</v>
      </c>
      <c r="Q223" s="19">
        <f t="shared" si="196"/>
        <v>196</v>
      </c>
      <c r="R223" s="12">
        <f t="shared" si="197"/>
        <v>4518.0000000000036</v>
      </c>
      <c r="S223" s="6">
        <f t="shared" si="11"/>
        <v>1</v>
      </c>
      <c r="T223" s="5">
        <f t="shared" si="155"/>
        <v>196</v>
      </c>
      <c r="U223" s="15">
        <f t="shared" si="198"/>
        <v>4824.0000000000009</v>
      </c>
      <c r="V223" s="12">
        <f t="shared" si="40"/>
        <v>1</v>
      </c>
      <c r="W223" s="6">
        <f t="shared" si="12"/>
        <v>1</v>
      </c>
      <c r="X223" s="5">
        <f t="shared" si="163"/>
        <v>1</v>
      </c>
      <c r="Y223" s="12">
        <f t="shared" si="164"/>
        <v>617.00000000000023</v>
      </c>
      <c r="Z223" s="18">
        <f t="shared" si="201"/>
        <v>156</v>
      </c>
      <c r="AA223" s="12">
        <f t="shared" si="166"/>
        <v>156</v>
      </c>
      <c r="AB223" s="12">
        <f t="shared" si="188"/>
        <v>4327.0000000000091</v>
      </c>
      <c r="AC223" s="6">
        <f t="shared" si="199"/>
        <v>1</v>
      </c>
      <c r="AD223" s="5">
        <f t="shared" si="167"/>
        <v>1</v>
      </c>
      <c r="AE223" s="12">
        <f t="shared" si="156"/>
        <v>156</v>
      </c>
      <c r="AF223" s="12">
        <f t="shared" si="189"/>
        <v>4900.0000000000073</v>
      </c>
      <c r="AG223" s="12">
        <f t="shared" si="168"/>
        <v>1</v>
      </c>
      <c r="AH223" s="6">
        <f t="shared" si="169"/>
        <v>1</v>
      </c>
      <c r="AI223" s="5">
        <v>1</v>
      </c>
      <c r="AJ223" s="12">
        <f t="shared" si="170"/>
        <v>156</v>
      </c>
      <c r="AK223" s="12">
        <f t="shared" si="171"/>
        <v>1</v>
      </c>
      <c r="AL223" s="12">
        <f t="shared" si="157"/>
        <v>1</v>
      </c>
      <c r="AM223" s="6">
        <f t="shared" si="190"/>
        <v>3515.0000000000073</v>
      </c>
      <c r="AN223" s="5">
        <f t="shared" si="172"/>
        <v>156</v>
      </c>
      <c r="AO223" s="12">
        <f t="shared" si="191"/>
        <v>4158.0000000000073</v>
      </c>
      <c r="AP223" s="12">
        <f t="shared" si="173"/>
        <v>1</v>
      </c>
      <c r="AQ223" s="6">
        <f t="shared" si="174"/>
        <v>1</v>
      </c>
      <c r="AR223" s="5">
        <v>0</v>
      </c>
      <c r="AS223" s="12">
        <f t="shared" si="158"/>
        <v>0</v>
      </c>
      <c r="AT223" s="12">
        <f t="shared" si="192"/>
        <v>3968.0000000000073</v>
      </c>
      <c r="AU223" s="12">
        <f t="shared" si="175"/>
        <v>0</v>
      </c>
      <c r="AV223" s="6">
        <f t="shared" si="176"/>
        <v>0</v>
      </c>
      <c r="AW223" s="5">
        <f t="shared" si="159"/>
        <v>0</v>
      </c>
      <c r="AX223" s="12">
        <f t="shared" si="193"/>
        <v>4381.0000000000036</v>
      </c>
      <c r="AY223" s="12">
        <f t="shared" si="177"/>
        <v>0</v>
      </c>
      <c r="AZ223" s="12">
        <f t="shared" si="178"/>
        <v>0</v>
      </c>
      <c r="BA223" s="5">
        <v>1</v>
      </c>
      <c r="BB223" s="12">
        <f t="shared" si="179"/>
        <v>0</v>
      </c>
      <c r="BC223" s="12">
        <f t="shared" si="180"/>
        <v>0</v>
      </c>
      <c r="BD223" s="6">
        <f t="shared" si="181"/>
        <v>0</v>
      </c>
      <c r="BE223" s="5">
        <f t="shared" si="182"/>
        <v>0</v>
      </c>
      <c r="BF223" s="12">
        <f t="shared" si="194"/>
        <v>3578.0000000000009</v>
      </c>
      <c r="BG223" s="12">
        <f t="shared" si="183"/>
        <v>0</v>
      </c>
      <c r="BH223" s="6">
        <f t="shared" si="184"/>
        <v>0</v>
      </c>
      <c r="BI223" s="5">
        <f t="shared" si="185"/>
        <v>0</v>
      </c>
      <c r="BJ223" s="12">
        <f t="shared" si="195"/>
        <v>3505.0000000000073</v>
      </c>
      <c r="BK223" s="12">
        <f t="shared" si="186"/>
        <v>0</v>
      </c>
      <c r="BL223" s="6">
        <f t="shared" si="187"/>
        <v>0</v>
      </c>
    </row>
    <row r="224" spans="1:64">
      <c r="A224">
        <f t="shared" si="101"/>
        <v>1</v>
      </c>
      <c r="B224" s="2">
        <v>39751</v>
      </c>
      <c r="C224">
        <v>13</v>
      </c>
      <c r="D224">
        <v>66.77</v>
      </c>
      <c r="E224">
        <v>1</v>
      </c>
      <c r="F224">
        <v>68.510000000000005</v>
      </c>
      <c r="G224">
        <v>63.06</v>
      </c>
      <c r="H224">
        <v>68.34</v>
      </c>
      <c r="I224">
        <v>62.23</v>
      </c>
      <c r="J224">
        <v>69.88</v>
      </c>
      <c r="K224">
        <v>63.06</v>
      </c>
      <c r="L224">
        <v>1</v>
      </c>
      <c r="M224">
        <v>68.11</v>
      </c>
      <c r="N224">
        <f t="shared" si="160"/>
        <v>370.99999999999937</v>
      </c>
      <c r="O224">
        <f t="shared" si="161"/>
        <v>157.00000000000074</v>
      </c>
      <c r="P224">
        <f t="shared" si="162"/>
        <v>-310.99999999999994</v>
      </c>
      <c r="Q224" s="19">
        <f t="shared" si="196"/>
        <v>196</v>
      </c>
      <c r="R224" s="12">
        <f t="shared" si="197"/>
        <v>4714.0000000000036</v>
      </c>
      <c r="S224" s="6">
        <f t="shared" si="11"/>
        <v>1</v>
      </c>
      <c r="T224" s="5">
        <f t="shared" si="155"/>
        <v>196</v>
      </c>
      <c r="U224" s="15">
        <f t="shared" si="198"/>
        <v>5020.0000000000009</v>
      </c>
      <c r="V224" s="12">
        <f t="shared" si="40"/>
        <v>1</v>
      </c>
      <c r="W224" s="6">
        <f t="shared" si="12"/>
        <v>1</v>
      </c>
      <c r="X224" s="5">
        <f t="shared" si="163"/>
        <v>1</v>
      </c>
      <c r="Y224" s="12">
        <f t="shared" si="164"/>
        <v>248.99999999999949</v>
      </c>
      <c r="Z224" s="18">
        <f t="shared" si="201"/>
        <v>156</v>
      </c>
      <c r="AA224" s="12">
        <f t="shared" si="166"/>
        <v>156</v>
      </c>
      <c r="AB224" s="12">
        <f t="shared" si="188"/>
        <v>4483.0000000000091</v>
      </c>
      <c r="AC224" s="6">
        <f t="shared" si="199"/>
        <v>1</v>
      </c>
      <c r="AD224" s="5">
        <f t="shared" si="167"/>
        <v>1</v>
      </c>
      <c r="AE224" s="12">
        <f t="shared" si="156"/>
        <v>156</v>
      </c>
      <c r="AF224" s="12">
        <f t="shared" si="189"/>
        <v>5056.0000000000073</v>
      </c>
      <c r="AG224" s="12">
        <f t="shared" si="168"/>
        <v>1</v>
      </c>
      <c r="AH224" s="6">
        <f t="shared" si="169"/>
        <v>1</v>
      </c>
      <c r="AI224" s="5">
        <v>1</v>
      </c>
      <c r="AJ224" s="12">
        <f t="shared" si="170"/>
        <v>156</v>
      </c>
      <c r="AK224" s="12">
        <f t="shared" si="171"/>
        <v>1</v>
      </c>
      <c r="AL224" s="12">
        <f t="shared" si="157"/>
        <v>1</v>
      </c>
      <c r="AM224" s="6">
        <f t="shared" si="190"/>
        <v>3671.0000000000073</v>
      </c>
      <c r="AN224" s="5">
        <f t="shared" si="172"/>
        <v>156</v>
      </c>
      <c r="AO224" s="12">
        <f t="shared" si="191"/>
        <v>4314.0000000000073</v>
      </c>
      <c r="AP224" s="12">
        <f t="shared" si="173"/>
        <v>1</v>
      </c>
      <c r="AQ224" s="6">
        <f t="shared" si="174"/>
        <v>1</v>
      </c>
      <c r="AR224" s="5">
        <v>1</v>
      </c>
      <c r="AS224" s="12">
        <f t="shared" si="158"/>
        <v>156</v>
      </c>
      <c r="AT224" s="12">
        <f t="shared" si="192"/>
        <v>4124.0000000000073</v>
      </c>
      <c r="AU224" s="12">
        <f t="shared" si="175"/>
        <v>1</v>
      </c>
      <c r="AV224" s="6">
        <f t="shared" si="176"/>
        <v>1</v>
      </c>
      <c r="AW224" s="5">
        <f t="shared" si="159"/>
        <v>196</v>
      </c>
      <c r="AX224" s="12">
        <f t="shared" si="193"/>
        <v>4577.0000000000036</v>
      </c>
      <c r="AY224" s="12">
        <f t="shared" si="177"/>
        <v>1</v>
      </c>
      <c r="AZ224" s="12">
        <f t="shared" si="178"/>
        <v>1</v>
      </c>
      <c r="BA224" s="5">
        <v>1</v>
      </c>
      <c r="BB224" s="12">
        <f t="shared" si="179"/>
        <v>196</v>
      </c>
      <c r="BC224" s="12">
        <f t="shared" si="180"/>
        <v>1</v>
      </c>
      <c r="BD224" s="6">
        <f t="shared" si="181"/>
        <v>1</v>
      </c>
      <c r="BE224" s="5">
        <f t="shared" si="182"/>
        <v>196</v>
      </c>
      <c r="BF224" s="12">
        <f t="shared" si="194"/>
        <v>3774.0000000000009</v>
      </c>
      <c r="BG224" s="12">
        <f t="shared" si="183"/>
        <v>1</v>
      </c>
      <c r="BH224" s="6">
        <f t="shared" si="184"/>
        <v>1</v>
      </c>
      <c r="BI224" s="5">
        <f t="shared" si="185"/>
        <v>156</v>
      </c>
      <c r="BJ224" s="12">
        <f t="shared" si="195"/>
        <v>3661.0000000000073</v>
      </c>
      <c r="BK224" s="12">
        <f t="shared" si="186"/>
        <v>1</v>
      </c>
      <c r="BL224" s="6">
        <f t="shared" si="187"/>
        <v>1</v>
      </c>
    </row>
    <row r="225" spans="1:64">
      <c r="A225">
        <f t="shared" si="101"/>
        <v>1</v>
      </c>
      <c r="B225" s="2">
        <v>39752</v>
      </c>
      <c r="C225">
        <v>18</v>
      </c>
      <c r="D225">
        <v>68.11</v>
      </c>
      <c r="E225">
        <v>0</v>
      </c>
      <c r="F225">
        <v>69.14</v>
      </c>
      <c r="G225">
        <v>69.14</v>
      </c>
      <c r="H225">
        <v>64.099999999999994</v>
      </c>
      <c r="I225">
        <v>69.14</v>
      </c>
      <c r="J225">
        <v>63.25</v>
      </c>
      <c r="K225">
        <v>65.62</v>
      </c>
      <c r="L225">
        <v>0</v>
      </c>
      <c r="M225">
        <v>65.75</v>
      </c>
      <c r="N225">
        <f t="shared" si="160"/>
        <v>103.00000000000011</v>
      </c>
      <c r="O225">
        <f t="shared" si="161"/>
        <v>401.00000000000051</v>
      </c>
      <c r="P225">
        <f t="shared" si="162"/>
        <v>485.99999999999994</v>
      </c>
      <c r="Q225" s="19">
        <f t="shared" si="196"/>
        <v>-405.00000000000051</v>
      </c>
      <c r="R225" s="12">
        <f t="shared" si="197"/>
        <v>4309.0000000000027</v>
      </c>
      <c r="S225" s="6">
        <f t="shared" si="11"/>
        <v>0</v>
      </c>
      <c r="T225" s="5">
        <f t="shared" si="155"/>
        <v>0</v>
      </c>
      <c r="U225" s="15">
        <f t="shared" si="198"/>
        <v>5020.0000000000009</v>
      </c>
      <c r="V225" s="12">
        <f t="shared" si="40"/>
        <v>0</v>
      </c>
      <c r="W225" s="6">
        <f t="shared" si="12"/>
        <v>0</v>
      </c>
      <c r="X225" s="5">
        <f t="shared" si="163"/>
        <v>1</v>
      </c>
      <c r="Y225" s="12">
        <f t="shared" si="164"/>
        <v>103.00000000000011</v>
      </c>
      <c r="Z225" s="18">
        <f t="shared" si="201"/>
        <v>-431.00000000000051</v>
      </c>
      <c r="AA225" s="12">
        <f t="shared" si="166"/>
        <v>-431.00000000000051</v>
      </c>
      <c r="AB225" s="12">
        <f t="shared" si="188"/>
        <v>4052.0000000000086</v>
      </c>
      <c r="AC225" s="6">
        <f t="shared" si="199"/>
        <v>0</v>
      </c>
      <c r="AD225" s="5">
        <f t="shared" si="167"/>
        <v>0</v>
      </c>
      <c r="AE225" s="12">
        <f t="shared" si="156"/>
        <v>0</v>
      </c>
      <c r="AF225" s="12">
        <f t="shared" si="189"/>
        <v>5056.0000000000073</v>
      </c>
      <c r="AG225" s="12">
        <f t="shared" si="168"/>
        <v>0</v>
      </c>
      <c r="AH225" s="6">
        <f t="shared" si="169"/>
        <v>0</v>
      </c>
      <c r="AI225" s="5">
        <v>1</v>
      </c>
      <c r="AJ225" s="12">
        <f t="shared" si="170"/>
        <v>-431.00000000000051</v>
      </c>
      <c r="AK225" s="12">
        <f t="shared" si="171"/>
        <v>0</v>
      </c>
      <c r="AL225" s="12">
        <f t="shared" si="157"/>
        <v>1</v>
      </c>
      <c r="AM225" s="6">
        <f t="shared" si="190"/>
        <v>3240.0000000000068</v>
      </c>
      <c r="AN225" s="5">
        <f t="shared" si="172"/>
        <v>0</v>
      </c>
      <c r="AO225" s="12">
        <f t="shared" si="191"/>
        <v>4314.0000000000073</v>
      </c>
      <c r="AP225" s="12">
        <f t="shared" si="173"/>
        <v>0</v>
      </c>
      <c r="AQ225" s="6">
        <f t="shared" si="174"/>
        <v>0</v>
      </c>
      <c r="AR225" s="5">
        <v>1</v>
      </c>
      <c r="AS225" s="12">
        <f t="shared" si="158"/>
        <v>-431.00000000000051</v>
      </c>
      <c r="AT225" s="12">
        <f t="shared" si="192"/>
        <v>3693.0000000000068</v>
      </c>
      <c r="AU225" s="12">
        <f t="shared" si="175"/>
        <v>0</v>
      </c>
      <c r="AV225" s="6">
        <f t="shared" si="176"/>
        <v>1</v>
      </c>
      <c r="AW225" s="5">
        <f t="shared" si="159"/>
        <v>-405.00000000000051</v>
      </c>
      <c r="AX225" s="12">
        <f t="shared" si="193"/>
        <v>4172.0000000000027</v>
      </c>
      <c r="AY225" s="12">
        <f t="shared" si="177"/>
        <v>0</v>
      </c>
      <c r="AZ225" s="12">
        <f t="shared" si="178"/>
        <v>1</v>
      </c>
      <c r="BA225" s="5">
        <v>1</v>
      </c>
      <c r="BB225" s="12">
        <f t="shared" si="179"/>
        <v>-405.00000000000051</v>
      </c>
      <c r="BC225" s="12">
        <f t="shared" si="180"/>
        <v>1</v>
      </c>
      <c r="BD225" s="6">
        <f t="shared" si="181"/>
        <v>0</v>
      </c>
      <c r="BE225" s="5">
        <f t="shared" si="182"/>
        <v>0</v>
      </c>
      <c r="BF225" s="12">
        <f t="shared" si="194"/>
        <v>3774.0000000000009</v>
      </c>
      <c r="BG225" s="12">
        <f t="shared" si="183"/>
        <v>0</v>
      </c>
      <c r="BH225" s="6">
        <f t="shared" si="184"/>
        <v>0</v>
      </c>
      <c r="BI225" s="5">
        <f t="shared" si="185"/>
        <v>0</v>
      </c>
      <c r="BJ225" s="12">
        <f t="shared" si="195"/>
        <v>3661.0000000000073</v>
      </c>
      <c r="BK225" s="12">
        <f t="shared" si="186"/>
        <v>0</v>
      </c>
      <c r="BL225" s="6">
        <f t="shared" si="187"/>
        <v>0</v>
      </c>
    </row>
    <row r="226" spans="1:64">
      <c r="A226">
        <f t="shared" si="101"/>
        <v>1</v>
      </c>
      <c r="B226" s="2">
        <v>39755</v>
      </c>
      <c r="C226">
        <v>13</v>
      </c>
      <c r="D226">
        <v>65.75</v>
      </c>
      <c r="E226">
        <v>1</v>
      </c>
      <c r="F226">
        <v>67.239999999999995</v>
      </c>
      <c r="G226">
        <v>65.13</v>
      </c>
      <c r="H226">
        <v>66.94</v>
      </c>
      <c r="I226">
        <v>62.23</v>
      </c>
      <c r="J226">
        <v>69.09</v>
      </c>
      <c r="K226">
        <v>62.23</v>
      </c>
      <c r="L226">
        <v>1</v>
      </c>
      <c r="M226">
        <v>65.180000000000007</v>
      </c>
      <c r="N226">
        <f t="shared" si="160"/>
        <v>62.000000000000455</v>
      </c>
      <c r="O226">
        <f t="shared" si="161"/>
        <v>118.99999999999977</v>
      </c>
      <c r="P226">
        <f t="shared" si="162"/>
        <v>-334.00000000000034</v>
      </c>
      <c r="Q226" s="19">
        <f t="shared" si="196"/>
        <v>-122.99999999999977</v>
      </c>
      <c r="R226" s="12">
        <f t="shared" si="197"/>
        <v>4186.0000000000027</v>
      </c>
      <c r="S226" s="6">
        <f t="shared" si="11"/>
        <v>0</v>
      </c>
      <c r="T226" s="5">
        <f t="shared" si="155"/>
        <v>-122.99999999999977</v>
      </c>
      <c r="U226" s="15">
        <f t="shared" si="198"/>
        <v>4897.0000000000009</v>
      </c>
      <c r="V226" s="12">
        <f t="shared" si="40"/>
        <v>1</v>
      </c>
      <c r="W226" s="6">
        <f t="shared" si="12"/>
        <v>0</v>
      </c>
      <c r="X226" s="5">
        <f t="shared" si="163"/>
        <v>1</v>
      </c>
      <c r="Y226" s="12">
        <f t="shared" si="164"/>
        <v>92.000000000000171</v>
      </c>
      <c r="Z226" s="18">
        <f t="shared" si="201"/>
        <v>-148.99999999999977</v>
      </c>
      <c r="AA226" s="12">
        <f t="shared" si="166"/>
        <v>-148.99999999999977</v>
      </c>
      <c r="AB226" s="12">
        <f t="shared" si="188"/>
        <v>3903.0000000000091</v>
      </c>
      <c r="AC226" s="6">
        <f t="shared" si="199"/>
        <v>0</v>
      </c>
      <c r="AD226" s="5">
        <f t="shared" si="167"/>
        <v>1</v>
      </c>
      <c r="AE226" s="12">
        <f t="shared" si="156"/>
        <v>-148.99999999999977</v>
      </c>
      <c r="AF226" s="12">
        <f t="shared" si="189"/>
        <v>4907.0000000000073</v>
      </c>
      <c r="AG226" s="12">
        <f t="shared" si="168"/>
        <v>1</v>
      </c>
      <c r="AH226" s="6">
        <f t="shared" si="169"/>
        <v>0</v>
      </c>
      <c r="AI226" s="5">
        <v>1</v>
      </c>
      <c r="AJ226" s="12">
        <f t="shared" si="170"/>
        <v>-148.99999999999977</v>
      </c>
      <c r="AK226" s="12">
        <f t="shared" si="171"/>
        <v>0</v>
      </c>
      <c r="AL226" s="12">
        <f t="shared" si="157"/>
        <v>1</v>
      </c>
      <c r="AM226" s="6">
        <f t="shared" si="190"/>
        <v>3091.0000000000073</v>
      </c>
      <c r="AN226" s="5">
        <f t="shared" si="172"/>
        <v>-148.99999999999977</v>
      </c>
      <c r="AO226" s="12">
        <f t="shared" si="191"/>
        <v>4165.0000000000073</v>
      </c>
      <c r="AP226" s="12">
        <f t="shared" si="173"/>
        <v>1</v>
      </c>
      <c r="AQ226" s="6">
        <f t="shared" si="174"/>
        <v>0</v>
      </c>
      <c r="AR226" s="5">
        <v>1</v>
      </c>
      <c r="AS226" s="12">
        <f t="shared" si="158"/>
        <v>-148.99999999999977</v>
      </c>
      <c r="AT226" s="12">
        <f t="shared" si="192"/>
        <v>3544.0000000000073</v>
      </c>
      <c r="AU226" s="12">
        <f t="shared" si="175"/>
        <v>0</v>
      </c>
      <c r="AV226" s="6">
        <f t="shared" si="176"/>
        <v>1</v>
      </c>
      <c r="AW226" s="5">
        <f t="shared" si="159"/>
        <v>-122.99999999999977</v>
      </c>
      <c r="AX226" s="12">
        <f t="shared" si="193"/>
        <v>4049.0000000000027</v>
      </c>
      <c r="AY226" s="12">
        <f t="shared" si="177"/>
        <v>0</v>
      </c>
      <c r="AZ226" s="12">
        <f t="shared" si="178"/>
        <v>1</v>
      </c>
      <c r="BA226" s="5">
        <v>1</v>
      </c>
      <c r="BB226" s="12">
        <f t="shared" si="179"/>
        <v>-122.99999999999977</v>
      </c>
      <c r="BC226" s="12">
        <f t="shared" si="180"/>
        <v>1</v>
      </c>
      <c r="BD226" s="6">
        <f t="shared" si="181"/>
        <v>0</v>
      </c>
      <c r="BE226" s="5">
        <f t="shared" si="182"/>
        <v>-122.99999999999977</v>
      </c>
      <c r="BF226" s="12">
        <f t="shared" si="194"/>
        <v>3651.0000000000009</v>
      </c>
      <c r="BG226" s="12">
        <f t="shared" si="183"/>
        <v>1</v>
      </c>
      <c r="BH226" s="6">
        <f t="shared" si="184"/>
        <v>0</v>
      </c>
      <c r="BI226" s="5">
        <f t="shared" si="185"/>
        <v>-148.99999999999977</v>
      </c>
      <c r="BJ226" s="12">
        <f t="shared" si="195"/>
        <v>3512.0000000000073</v>
      </c>
      <c r="BK226" s="12">
        <f t="shared" si="186"/>
        <v>1</v>
      </c>
      <c r="BL226" s="6">
        <f t="shared" si="187"/>
        <v>0</v>
      </c>
    </row>
    <row r="227" spans="1:64">
      <c r="A227">
        <f t="shared" si="101"/>
        <v>1</v>
      </c>
      <c r="B227" s="2">
        <v>39756</v>
      </c>
      <c r="C227">
        <v>12</v>
      </c>
      <c r="D227">
        <v>65.180000000000007</v>
      </c>
      <c r="E227">
        <v>0</v>
      </c>
      <c r="F227">
        <v>71.709999999999994</v>
      </c>
      <c r="G227">
        <v>71.709999999999994</v>
      </c>
      <c r="H227">
        <v>64.239999999999995</v>
      </c>
      <c r="I227">
        <v>71.709999999999994</v>
      </c>
      <c r="J227">
        <v>62.38</v>
      </c>
      <c r="K227">
        <v>64.260000000000005</v>
      </c>
      <c r="L227">
        <v>1</v>
      </c>
      <c r="M227">
        <v>66.67</v>
      </c>
      <c r="N227">
        <f t="shared" si="160"/>
        <v>652.99999999999864</v>
      </c>
      <c r="O227">
        <f t="shared" si="161"/>
        <v>94.000000000001194</v>
      </c>
      <c r="P227">
        <f t="shared" si="162"/>
        <v>280.00000000000045</v>
      </c>
      <c r="Q227" s="19">
        <f t="shared" si="196"/>
        <v>196</v>
      </c>
      <c r="R227" s="12">
        <f t="shared" si="197"/>
        <v>4382.0000000000027</v>
      </c>
      <c r="S227" s="6">
        <f t="shared" si="11"/>
        <v>1</v>
      </c>
      <c r="T227" s="5">
        <f t="shared" si="155"/>
        <v>196</v>
      </c>
      <c r="U227" s="15">
        <f t="shared" si="198"/>
        <v>5093.0000000000009</v>
      </c>
      <c r="V227" s="12">
        <f t="shared" si="40"/>
        <v>1</v>
      </c>
      <c r="W227" s="6">
        <f t="shared" si="12"/>
        <v>1</v>
      </c>
      <c r="X227" s="5">
        <f t="shared" si="163"/>
        <v>1</v>
      </c>
      <c r="Y227" s="12">
        <f t="shared" si="164"/>
        <v>652.99999999999864</v>
      </c>
      <c r="Z227" s="18">
        <f t="shared" si="201"/>
        <v>156</v>
      </c>
      <c r="AA227" s="12">
        <f t="shared" si="166"/>
        <v>156</v>
      </c>
      <c r="AB227" s="12">
        <f t="shared" si="188"/>
        <v>4059.0000000000091</v>
      </c>
      <c r="AC227" s="6">
        <f t="shared" si="199"/>
        <v>1</v>
      </c>
      <c r="AD227" s="5">
        <f t="shared" si="167"/>
        <v>1</v>
      </c>
      <c r="AE227" s="12">
        <f t="shared" si="156"/>
        <v>156</v>
      </c>
      <c r="AF227" s="12">
        <f t="shared" si="189"/>
        <v>5063.0000000000073</v>
      </c>
      <c r="AG227" s="12">
        <f t="shared" si="168"/>
        <v>1</v>
      </c>
      <c r="AH227" s="6">
        <f t="shared" si="169"/>
        <v>1</v>
      </c>
      <c r="AI227" s="5">
        <v>1</v>
      </c>
      <c r="AJ227" s="12">
        <f t="shared" si="170"/>
        <v>156</v>
      </c>
      <c r="AK227" s="12">
        <f t="shared" si="171"/>
        <v>1</v>
      </c>
      <c r="AL227" s="12">
        <f t="shared" si="157"/>
        <v>1</v>
      </c>
      <c r="AM227" s="6">
        <f t="shared" si="190"/>
        <v>3247.0000000000073</v>
      </c>
      <c r="AN227" s="5">
        <f t="shared" si="172"/>
        <v>156</v>
      </c>
      <c r="AO227" s="12">
        <f t="shared" si="191"/>
        <v>4321.0000000000073</v>
      </c>
      <c r="AP227" s="12">
        <f t="shared" si="173"/>
        <v>1</v>
      </c>
      <c r="AQ227" s="6">
        <f t="shared" si="174"/>
        <v>1</v>
      </c>
      <c r="AR227" s="5">
        <v>0</v>
      </c>
      <c r="AS227" s="12">
        <f t="shared" si="158"/>
        <v>0</v>
      </c>
      <c r="AT227" s="12">
        <f t="shared" si="192"/>
        <v>3544.0000000000073</v>
      </c>
      <c r="AU227" s="12">
        <f t="shared" si="175"/>
        <v>0</v>
      </c>
      <c r="AV227" s="6">
        <f t="shared" si="176"/>
        <v>0</v>
      </c>
      <c r="AW227" s="5">
        <f t="shared" si="159"/>
        <v>0</v>
      </c>
      <c r="AX227" s="12">
        <f t="shared" si="193"/>
        <v>4049.0000000000027</v>
      </c>
      <c r="AY227" s="12">
        <f t="shared" si="177"/>
        <v>0</v>
      </c>
      <c r="AZ227" s="12">
        <f t="shared" si="178"/>
        <v>0</v>
      </c>
      <c r="BA227" s="5">
        <v>1</v>
      </c>
      <c r="BB227" s="12">
        <f t="shared" si="179"/>
        <v>0</v>
      </c>
      <c r="BC227" s="12">
        <f t="shared" si="180"/>
        <v>0</v>
      </c>
      <c r="BD227" s="6">
        <f t="shared" si="181"/>
        <v>0</v>
      </c>
      <c r="BE227" s="5">
        <f t="shared" si="182"/>
        <v>0</v>
      </c>
      <c r="BF227" s="12">
        <f t="shared" si="194"/>
        <v>3651.0000000000009</v>
      </c>
      <c r="BG227" s="12">
        <f t="shared" si="183"/>
        <v>0</v>
      </c>
      <c r="BH227" s="6">
        <f t="shared" si="184"/>
        <v>0</v>
      </c>
      <c r="BI227" s="5">
        <f t="shared" si="185"/>
        <v>0</v>
      </c>
      <c r="BJ227" s="12">
        <f t="shared" si="195"/>
        <v>3512.0000000000073</v>
      </c>
      <c r="BK227" s="12">
        <f t="shared" si="186"/>
        <v>0</v>
      </c>
      <c r="BL227" s="6">
        <f t="shared" si="187"/>
        <v>0</v>
      </c>
    </row>
    <row r="228" spans="1:64">
      <c r="A228">
        <f t="shared" si="101"/>
        <v>1</v>
      </c>
      <c r="B228" s="2">
        <v>39757</v>
      </c>
      <c r="C228">
        <v>15</v>
      </c>
      <c r="D228">
        <v>66.67</v>
      </c>
      <c r="E228">
        <v>1</v>
      </c>
      <c r="F228">
        <v>66.94</v>
      </c>
      <c r="G228">
        <v>35</v>
      </c>
      <c r="H228">
        <v>69.36</v>
      </c>
      <c r="I228">
        <v>35</v>
      </c>
      <c r="J228">
        <v>69.67</v>
      </c>
      <c r="K228">
        <v>60.12</v>
      </c>
      <c r="L228">
        <v>0</v>
      </c>
      <c r="M228">
        <v>63.89</v>
      </c>
      <c r="N228">
        <f t="shared" si="160"/>
        <v>3167</v>
      </c>
      <c r="O228">
        <f t="shared" si="161"/>
        <v>268.99999999999977</v>
      </c>
      <c r="P228">
        <f t="shared" si="162"/>
        <v>-300</v>
      </c>
      <c r="Q228" s="19">
        <f t="shared" si="196"/>
        <v>196</v>
      </c>
      <c r="R228" s="12">
        <f t="shared" si="197"/>
        <v>4578.0000000000027</v>
      </c>
      <c r="S228" s="6">
        <f t="shared" si="11"/>
        <v>1</v>
      </c>
      <c r="T228" s="5">
        <f t="shared" si="155"/>
        <v>196</v>
      </c>
      <c r="U228" s="15">
        <f t="shared" si="198"/>
        <v>5289.0000000000009</v>
      </c>
      <c r="V228" s="12">
        <f t="shared" si="40"/>
        <v>1</v>
      </c>
      <c r="W228" s="6">
        <f t="shared" si="12"/>
        <v>1</v>
      </c>
      <c r="X228" s="5">
        <f t="shared" si="163"/>
        <v>1</v>
      </c>
      <c r="Y228" s="12">
        <f t="shared" si="164"/>
        <v>278.00000000000011</v>
      </c>
      <c r="Z228" s="18">
        <f t="shared" si="201"/>
        <v>156</v>
      </c>
      <c r="AA228" s="12">
        <f t="shared" si="166"/>
        <v>156</v>
      </c>
      <c r="AB228" s="12">
        <f t="shared" si="188"/>
        <v>4215.0000000000091</v>
      </c>
      <c r="AC228" s="6">
        <f t="shared" si="199"/>
        <v>1</v>
      </c>
      <c r="AD228" s="5">
        <f t="shared" si="167"/>
        <v>1</v>
      </c>
      <c r="AE228" s="12">
        <f t="shared" si="156"/>
        <v>156</v>
      </c>
      <c r="AF228" s="12">
        <f t="shared" si="189"/>
        <v>5219.0000000000073</v>
      </c>
      <c r="AG228" s="12">
        <f t="shared" si="168"/>
        <v>1</v>
      </c>
      <c r="AH228" s="6">
        <f t="shared" si="169"/>
        <v>1</v>
      </c>
      <c r="AI228" s="5">
        <v>1</v>
      </c>
      <c r="AJ228" s="12">
        <f t="shared" si="170"/>
        <v>156</v>
      </c>
      <c r="AK228" s="12">
        <f t="shared" si="171"/>
        <v>1</v>
      </c>
      <c r="AL228" s="12">
        <f t="shared" si="157"/>
        <v>1</v>
      </c>
      <c r="AM228" s="6">
        <f t="shared" si="190"/>
        <v>3403.0000000000073</v>
      </c>
      <c r="AN228" s="5">
        <f t="shared" si="172"/>
        <v>156</v>
      </c>
      <c r="AO228" s="12">
        <f t="shared" si="191"/>
        <v>4477.0000000000073</v>
      </c>
      <c r="AP228" s="12">
        <f t="shared" si="173"/>
        <v>1</v>
      </c>
      <c r="AQ228" s="6">
        <f t="shared" si="174"/>
        <v>1</v>
      </c>
      <c r="AR228" s="5">
        <v>1</v>
      </c>
      <c r="AS228" s="12">
        <f t="shared" si="158"/>
        <v>156</v>
      </c>
      <c r="AT228" s="12">
        <f t="shared" si="192"/>
        <v>3700.0000000000073</v>
      </c>
      <c r="AU228" s="12">
        <f t="shared" si="175"/>
        <v>1</v>
      </c>
      <c r="AV228" s="6">
        <f t="shared" si="176"/>
        <v>1</v>
      </c>
      <c r="AW228" s="5">
        <f t="shared" si="159"/>
        <v>196</v>
      </c>
      <c r="AX228" s="12">
        <f t="shared" si="193"/>
        <v>4245.0000000000027</v>
      </c>
      <c r="AY228" s="12">
        <f t="shared" si="177"/>
        <v>1</v>
      </c>
      <c r="AZ228" s="12">
        <f t="shared" si="178"/>
        <v>1</v>
      </c>
      <c r="BA228" s="5">
        <v>1</v>
      </c>
      <c r="BB228" s="12">
        <f t="shared" si="179"/>
        <v>196</v>
      </c>
      <c r="BC228" s="12">
        <f t="shared" si="180"/>
        <v>1</v>
      </c>
      <c r="BD228" s="6">
        <f t="shared" si="181"/>
        <v>1</v>
      </c>
      <c r="BE228" s="5">
        <f t="shared" si="182"/>
        <v>196</v>
      </c>
      <c r="BF228" s="12">
        <f t="shared" si="194"/>
        <v>3847.0000000000009</v>
      </c>
      <c r="BG228" s="12">
        <f t="shared" si="183"/>
        <v>1</v>
      </c>
      <c r="BH228" s="6">
        <f t="shared" si="184"/>
        <v>1</v>
      </c>
      <c r="BI228" s="5">
        <f t="shared" si="185"/>
        <v>156</v>
      </c>
      <c r="BJ228" s="12">
        <f t="shared" si="195"/>
        <v>3668.0000000000073</v>
      </c>
      <c r="BK228" s="12">
        <f t="shared" si="186"/>
        <v>1</v>
      </c>
      <c r="BL228" s="6">
        <f t="shared" si="187"/>
        <v>1</v>
      </c>
    </row>
    <row r="229" spans="1:64">
      <c r="A229">
        <f t="shared" si="101"/>
        <v>1</v>
      </c>
      <c r="B229" s="2">
        <v>39762</v>
      </c>
      <c r="C229">
        <v>1</v>
      </c>
      <c r="D229">
        <v>63.89</v>
      </c>
      <c r="E229">
        <v>0</v>
      </c>
      <c r="F229">
        <v>65.52</v>
      </c>
      <c r="G229">
        <v>65.52</v>
      </c>
      <c r="H229">
        <v>62.82</v>
      </c>
      <c r="I229">
        <v>65.52</v>
      </c>
      <c r="J229">
        <v>60.18</v>
      </c>
      <c r="K229">
        <v>61.11</v>
      </c>
      <c r="L229">
        <v>0</v>
      </c>
      <c r="M229">
        <v>61.17</v>
      </c>
      <c r="N229">
        <f t="shared" si="160"/>
        <v>162.99999999999955</v>
      </c>
      <c r="O229">
        <f t="shared" si="161"/>
        <v>107.00000000000003</v>
      </c>
      <c r="P229">
        <f t="shared" si="162"/>
        <v>371.00000000000011</v>
      </c>
      <c r="Q229" s="19">
        <f t="shared" si="196"/>
        <v>-111.00000000000003</v>
      </c>
      <c r="R229" s="12">
        <f t="shared" si="197"/>
        <v>4467.0000000000027</v>
      </c>
      <c r="S229" s="6">
        <f t="shared" si="11"/>
        <v>0</v>
      </c>
      <c r="T229" s="5">
        <f t="shared" si="155"/>
        <v>0</v>
      </c>
      <c r="U229" s="15">
        <f t="shared" si="198"/>
        <v>5289.0000000000009</v>
      </c>
      <c r="V229" s="12">
        <f t="shared" si="40"/>
        <v>0</v>
      </c>
      <c r="W229" s="6">
        <f t="shared" si="12"/>
        <v>0</v>
      </c>
      <c r="X229" s="5">
        <f t="shared" si="163"/>
        <v>1</v>
      </c>
      <c r="Y229" s="12">
        <f t="shared" si="164"/>
        <v>162.99999999999955</v>
      </c>
      <c r="Z229" s="18">
        <f t="shared" si="201"/>
        <v>-137.00000000000003</v>
      </c>
      <c r="AA229" s="12">
        <f t="shared" si="166"/>
        <v>-137.00000000000003</v>
      </c>
      <c r="AB229" s="12">
        <f t="shared" si="188"/>
        <v>4078.0000000000091</v>
      </c>
      <c r="AC229" s="6">
        <f t="shared" si="199"/>
        <v>0</v>
      </c>
      <c r="AD229" s="5">
        <f t="shared" si="167"/>
        <v>0</v>
      </c>
      <c r="AE229" s="12">
        <f t="shared" si="156"/>
        <v>0</v>
      </c>
      <c r="AF229" s="12">
        <f t="shared" si="189"/>
        <v>5219.0000000000073</v>
      </c>
      <c r="AG229" s="12">
        <f t="shared" si="168"/>
        <v>0</v>
      </c>
      <c r="AH229" s="6">
        <f t="shared" si="169"/>
        <v>0</v>
      </c>
      <c r="AI229" s="5">
        <v>1</v>
      </c>
      <c r="AJ229" s="12">
        <f t="shared" si="170"/>
        <v>-137.00000000000003</v>
      </c>
      <c r="AK229" s="12">
        <f t="shared" si="171"/>
        <v>0</v>
      </c>
      <c r="AL229" s="12">
        <f t="shared" si="157"/>
        <v>1</v>
      </c>
      <c r="AM229" s="6">
        <f t="shared" si="190"/>
        <v>3266.0000000000073</v>
      </c>
      <c r="AN229" s="5">
        <f t="shared" si="172"/>
        <v>0</v>
      </c>
      <c r="AO229" s="12">
        <f t="shared" si="191"/>
        <v>4477.0000000000073</v>
      </c>
      <c r="AP229" s="12">
        <f t="shared" si="173"/>
        <v>0</v>
      </c>
      <c r="AQ229" s="6">
        <f t="shared" si="174"/>
        <v>0</v>
      </c>
      <c r="AR229" s="5">
        <v>0</v>
      </c>
      <c r="AS229" s="12">
        <f t="shared" si="158"/>
        <v>0</v>
      </c>
      <c r="AT229" s="12">
        <f t="shared" si="192"/>
        <v>3700.0000000000073</v>
      </c>
      <c r="AU229" s="12">
        <f t="shared" si="175"/>
        <v>0</v>
      </c>
      <c r="AV229" s="6">
        <f t="shared" si="176"/>
        <v>0</v>
      </c>
      <c r="AW229" s="5">
        <f t="shared" si="159"/>
        <v>0</v>
      </c>
      <c r="AX229" s="12">
        <f t="shared" si="193"/>
        <v>4245.0000000000027</v>
      </c>
      <c r="AY229" s="12">
        <f t="shared" si="177"/>
        <v>0</v>
      </c>
      <c r="AZ229" s="12">
        <f t="shared" si="178"/>
        <v>0</v>
      </c>
      <c r="BA229" s="5">
        <v>1</v>
      </c>
      <c r="BB229" s="12">
        <f t="shared" si="179"/>
        <v>0</v>
      </c>
      <c r="BC229" s="12">
        <f t="shared" si="180"/>
        <v>0</v>
      </c>
      <c r="BD229" s="6">
        <f t="shared" si="181"/>
        <v>0</v>
      </c>
      <c r="BE229" s="5">
        <f t="shared" si="182"/>
        <v>0</v>
      </c>
      <c r="BF229" s="12">
        <f t="shared" si="194"/>
        <v>3847.0000000000009</v>
      </c>
      <c r="BG229" s="12">
        <f t="shared" si="183"/>
        <v>0</v>
      </c>
      <c r="BH229" s="6">
        <f t="shared" si="184"/>
        <v>0</v>
      </c>
      <c r="BI229" s="5">
        <f t="shared" si="185"/>
        <v>0</v>
      </c>
      <c r="BJ229" s="12">
        <f t="shared" si="195"/>
        <v>3668.0000000000073</v>
      </c>
      <c r="BK229" s="12">
        <f t="shared" si="186"/>
        <v>0</v>
      </c>
      <c r="BL229" s="6">
        <f t="shared" si="187"/>
        <v>0</v>
      </c>
    </row>
    <row r="230" spans="1:64">
      <c r="A230">
        <f t="shared" si="101"/>
        <v>1</v>
      </c>
      <c r="B230" s="2">
        <v>39762</v>
      </c>
      <c r="C230">
        <v>15</v>
      </c>
      <c r="D230">
        <v>61.17</v>
      </c>
      <c r="E230">
        <v>1</v>
      </c>
      <c r="F230">
        <v>63.48</v>
      </c>
      <c r="G230">
        <v>35</v>
      </c>
      <c r="H230">
        <v>64.180000000000007</v>
      </c>
      <c r="I230">
        <v>35</v>
      </c>
      <c r="J230">
        <v>65.52</v>
      </c>
      <c r="K230">
        <v>59.57</v>
      </c>
      <c r="L230">
        <v>1</v>
      </c>
      <c r="M230">
        <v>63.18</v>
      </c>
      <c r="N230">
        <f t="shared" si="160"/>
        <v>2617</v>
      </c>
      <c r="O230">
        <f t="shared" si="161"/>
        <v>301.00000000000051</v>
      </c>
      <c r="P230">
        <f t="shared" si="162"/>
        <v>-434.99999999999943</v>
      </c>
      <c r="Q230" s="19">
        <f t="shared" si="196"/>
        <v>196</v>
      </c>
      <c r="R230" s="12">
        <f t="shared" si="197"/>
        <v>4663.0000000000027</v>
      </c>
      <c r="S230" s="6">
        <f t="shared" si="11"/>
        <v>1</v>
      </c>
      <c r="T230" s="5">
        <f t="shared" si="155"/>
        <v>196</v>
      </c>
      <c r="U230" s="15">
        <f t="shared" si="198"/>
        <v>5485.0000000000009</v>
      </c>
      <c r="V230" s="12">
        <f t="shared" si="40"/>
        <v>1</v>
      </c>
      <c r="W230" s="6">
        <f t="shared" si="12"/>
        <v>1</v>
      </c>
      <c r="X230" s="5">
        <f t="shared" si="163"/>
        <v>1</v>
      </c>
      <c r="Y230" s="12">
        <f t="shared" si="164"/>
        <v>132.00000000000003</v>
      </c>
      <c r="Z230" s="18">
        <f t="shared" si="201"/>
        <v>156</v>
      </c>
      <c r="AA230" s="12">
        <f t="shared" si="166"/>
        <v>156</v>
      </c>
      <c r="AB230" s="12">
        <f t="shared" si="188"/>
        <v>4234.0000000000091</v>
      </c>
      <c r="AC230" s="6">
        <f t="shared" si="199"/>
        <v>1</v>
      </c>
      <c r="AD230" s="5">
        <f t="shared" si="167"/>
        <v>1</v>
      </c>
      <c r="AE230" s="12">
        <f t="shared" si="156"/>
        <v>156</v>
      </c>
      <c r="AF230" s="12">
        <f t="shared" si="189"/>
        <v>5375.0000000000073</v>
      </c>
      <c r="AG230" s="12">
        <f t="shared" si="168"/>
        <v>1</v>
      </c>
      <c r="AH230" s="6">
        <f t="shared" si="169"/>
        <v>1</v>
      </c>
      <c r="AI230" s="5">
        <v>1</v>
      </c>
      <c r="AJ230" s="12">
        <f t="shared" si="170"/>
        <v>156</v>
      </c>
      <c r="AK230" s="12">
        <f t="shared" si="171"/>
        <v>1</v>
      </c>
      <c r="AL230" s="12">
        <f t="shared" si="157"/>
        <v>1</v>
      </c>
      <c r="AM230" s="6">
        <f t="shared" si="190"/>
        <v>3422.0000000000073</v>
      </c>
      <c r="AN230" s="5">
        <f t="shared" si="172"/>
        <v>156</v>
      </c>
      <c r="AO230" s="12">
        <f t="shared" si="191"/>
        <v>4633.0000000000073</v>
      </c>
      <c r="AP230" s="12">
        <f t="shared" si="173"/>
        <v>1</v>
      </c>
      <c r="AQ230" s="6">
        <f t="shared" si="174"/>
        <v>1</v>
      </c>
      <c r="AR230" s="5">
        <v>1</v>
      </c>
      <c r="AS230" s="12">
        <f t="shared" si="158"/>
        <v>156</v>
      </c>
      <c r="AT230" s="12">
        <f t="shared" si="192"/>
        <v>3856.0000000000073</v>
      </c>
      <c r="AU230" s="12">
        <f t="shared" si="175"/>
        <v>1</v>
      </c>
      <c r="AV230" s="6">
        <f t="shared" si="176"/>
        <v>1</v>
      </c>
      <c r="AW230" s="5">
        <f t="shared" si="159"/>
        <v>196</v>
      </c>
      <c r="AX230" s="12">
        <f t="shared" si="193"/>
        <v>4441.0000000000027</v>
      </c>
      <c r="AY230" s="12">
        <f t="shared" si="177"/>
        <v>1</v>
      </c>
      <c r="AZ230" s="12">
        <f t="shared" si="178"/>
        <v>1</v>
      </c>
      <c r="BA230" s="5">
        <v>1</v>
      </c>
      <c r="BB230" s="12">
        <f t="shared" si="179"/>
        <v>196</v>
      </c>
      <c r="BC230" s="12">
        <f t="shared" si="180"/>
        <v>1</v>
      </c>
      <c r="BD230" s="6">
        <f t="shared" si="181"/>
        <v>1</v>
      </c>
      <c r="BE230" s="5">
        <f t="shared" si="182"/>
        <v>196</v>
      </c>
      <c r="BF230" s="12">
        <f t="shared" si="194"/>
        <v>4043.0000000000009</v>
      </c>
      <c r="BG230" s="12">
        <f t="shared" si="183"/>
        <v>1</v>
      </c>
      <c r="BH230" s="6">
        <f t="shared" si="184"/>
        <v>1</v>
      </c>
      <c r="BI230" s="5">
        <f t="shared" si="185"/>
        <v>156</v>
      </c>
      <c r="BJ230" s="12">
        <f t="shared" si="195"/>
        <v>3824.0000000000073</v>
      </c>
      <c r="BK230" s="12">
        <f t="shared" si="186"/>
        <v>1</v>
      </c>
      <c r="BL230" s="6">
        <f t="shared" si="187"/>
        <v>1</v>
      </c>
    </row>
    <row r="231" spans="1:64">
      <c r="A231">
        <f t="shared" si="101"/>
        <v>1</v>
      </c>
      <c r="B231" s="2">
        <v>39762</v>
      </c>
      <c r="C231">
        <v>18</v>
      </c>
      <c r="D231">
        <v>63.18</v>
      </c>
      <c r="E231">
        <v>0</v>
      </c>
      <c r="F231">
        <v>64.02</v>
      </c>
      <c r="G231">
        <v>64.02</v>
      </c>
      <c r="H231">
        <v>60.31</v>
      </c>
      <c r="I231">
        <v>64.02</v>
      </c>
      <c r="J231">
        <v>64.89</v>
      </c>
      <c r="K231">
        <v>61.86</v>
      </c>
      <c r="L231">
        <v>0</v>
      </c>
      <c r="M231">
        <v>62.6</v>
      </c>
      <c r="N231">
        <f t="shared" si="160"/>
        <v>83.999999999999631</v>
      </c>
      <c r="O231">
        <f t="shared" si="161"/>
        <v>286.99999999999977</v>
      </c>
      <c r="P231">
        <f t="shared" si="162"/>
        <v>-171.00000000000009</v>
      </c>
      <c r="Q231" s="19">
        <f t="shared" si="196"/>
        <v>-290.99999999999977</v>
      </c>
      <c r="R231" s="12">
        <f t="shared" si="197"/>
        <v>4372.0000000000027</v>
      </c>
      <c r="S231" s="6">
        <f t="shared" si="11"/>
        <v>0</v>
      </c>
      <c r="T231" s="5">
        <f t="shared" si="155"/>
        <v>0</v>
      </c>
      <c r="U231" s="15">
        <f t="shared" si="198"/>
        <v>5485.0000000000009</v>
      </c>
      <c r="V231" s="12">
        <f t="shared" si="40"/>
        <v>0</v>
      </c>
      <c r="W231" s="6">
        <f t="shared" si="12"/>
        <v>0</v>
      </c>
      <c r="X231" s="5">
        <f t="shared" si="163"/>
        <v>1</v>
      </c>
      <c r="Y231" s="12">
        <f t="shared" si="164"/>
        <v>83.999999999999631</v>
      </c>
      <c r="Z231" s="18">
        <f t="shared" si="201"/>
        <v>-316.99999999999977</v>
      </c>
      <c r="AA231" s="12">
        <f t="shared" si="166"/>
        <v>-316.99999999999977</v>
      </c>
      <c r="AB231" s="12">
        <f t="shared" si="188"/>
        <v>3917.0000000000091</v>
      </c>
      <c r="AC231" s="6">
        <f t="shared" si="199"/>
        <v>0</v>
      </c>
      <c r="AD231" s="5">
        <f t="shared" si="167"/>
        <v>0</v>
      </c>
      <c r="AE231" s="12">
        <f t="shared" si="156"/>
        <v>0</v>
      </c>
      <c r="AF231" s="12">
        <f t="shared" si="189"/>
        <v>5375.0000000000073</v>
      </c>
      <c r="AG231" s="12">
        <f t="shared" si="168"/>
        <v>0</v>
      </c>
      <c r="AH231" s="6">
        <f t="shared" si="169"/>
        <v>0</v>
      </c>
      <c r="AI231" s="5">
        <v>0</v>
      </c>
      <c r="AJ231" s="12">
        <f t="shared" si="170"/>
        <v>0</v>
      </c>
      <c r="AK231" s="12">
        <f t="shared" si="171"/>
        <v>0</v>
      </c>
      <c r="AL231" s="12">
        <f t="shared" si="157"/>
        <v>0</v>
      </c>
      <c r="AM231" s="6">
        <f t="shared" si="190"/>
        <v>3422.0000000000073</v>
      </c>
      <c r="AN231" s="5">
        <f t="shared" si="172"/>
        <v>0</v>
      </c>
      <c r="AO231" s="12">
        <f t="shared" si="191"/>
        <v>4633.0000000000073</v>
      </c>
      <c r="AP231" s="12">
        <f t="shared" si="173"/>
        <v>0</v>
      </c>
      <c r="AQ231" s="6">
        <f t="shared" si="174"/>
        <v>0</v>
      </c>
      <c r="AR231" s="5">
        <v>0</v>
      </c>
      <c r="AS231" s="12">
        <f t="shared" si="158"/>
        <v>0</v>
      </c>
      <c r="AT231" s="12">
        <f t="shared" si="192"/>
        <v>3856.0000000000073</v>
      </c>
      <c r="AU231" s="12">
        <f t="shared" si="175"/>
        <v>0</v>
      </c>
      <c r="AV231" s="6">
        <f t="shared" si="176"/>
        <v>0</v>
      </c>
      <c r="AW231" s="5">
        <f t="shared" si="159"/>
        <v>0</v>
      </c>
      <c r="AX231" s="12">
        <f t="shared" si="193"/>
        <v>4441.0000000000027</v>
      </c>
      <c r="AY231" s="12">
        <f t="shared" si="177"/>
        <v>0</v>
      </c>
      <c r="AZ231" s="12">
        <f t="shared" si="178"/>
        <v>0</v>
      </c>
      <c r="BA231" s="5">
        <v>0</v>
      </c>
      <c r="BB231" s="12">
        <f t="shared" si="179"/>
        <v>0</v>
      </c>
      <c r="BC231" s="12">
        <f t="shared" si="180"/>
        <v>0</v>
      </c>
      <c r="BD231" s="6">
        <f t="shared" si="181"/>
        <v>0</v>
      </c>
      <c r="BE231" s="5">
        <f t="shared" si="182"/>
        <v>0</v>
      </c>
      <c r="BF231" s="12">
        <f t="shared" si="194"/>
        <v>4043.0000000000009</v>
      </c>
      <c r="BG231" s="12">
        <f t="shared" si="183"/>
        <v>0</v>
      </c>
      <c r="BH231" s="6">
        <f t="shared" si="184"/>
        <v>0</v>
      </c>
      <c r="BI231" s="5">
        <f t="shared" si="185"/>
        <v>0</v>
      </c>
      <c r="BJ231" s="12">
        <f t="shared" si="195"/>
        <v>3824.0000000000073</v>
      </c>
      <c r="BK231" s="12">
        <f t="shared" si="186"/>
        <v>0</v>
      </c>
      <c r="BL231" s="6">
        <f t="shared" si="187"/>
        <v>0</v>
      </c>
    </row>
    <row r="232" spans="1:64">
      <c r="A232">
        <f t="shared" si="101"/>
        <v>1</v>
      </c>
      <c r="B232" s="2">
        <v>39762</v>
      </c>
      <c r="C232">
        <v>19</v>
      </c>
      <c r="D232">
        <v>62.6</v>
      </c>
      <c r="E232">
        <v>1</v>
      </c>
      <c r="F232">
        <v>62.68</v>
      </c>
      <c r="G232">
        <v>35</v>
      </c>
      <c r="H232">
        <v>64.02</v>
      </c>
      <c r="I232">
        <v>35</v>
      </c>
      <c r="J232">
        <v>64.569999999999993</v>
      </c>
      <c r="K232">
        <v>55.51</v>
      </c>
      <c r="L232">
        <v>0</v>
      </c>
      <c r="M232">
        <v>59.17</v>
      </c>
      <c r="N232">
        <f t="shared" si="160"/>
        <v>2760</v>
      </c>
      <c r="O232">
        <f t="shared" si="161"/>
        <v>141.99999999999946</v>
      </c>
      <c r="P232">
        <f t="shared" si="162"/>
        <v>-196.99999999999918</v>
      </c>
      <c r="Q232" s="19">
        <f t="shared" si="196"/>
        <v>196</v>
      </c>
      <c r="R232" s="12">
        <f t="shared" si="197"/>
        <v>4568.0000000000027</v>
      </c>
      <c r="S232" s="6">
        <f t="shared" si="11"/>
        <v>1</v>
      </c>
      <c r="T232" s="5">
        <f t="shared" si="155"/>
        <v>0</v>
      </c>
      <c r="U232" s="15">
        <f t="shared" si="198"/>
        <v>5485.0000000000009</v>
      </c>
      <c r="V232" s="12">
        <f t="shared" si="40"/>
        <v>0</v>
      </c>
      <c r="W232" s="6">
        <f t="shared" si="12"/>
        <v>0</v>
      </c>
      <c r="X232" s="5">
        <f t="shared" si="163"/>
        <v>1</v>
      </c>
      <c r="Y232" s="12">
        <f t="shared" si="164"/>
        <v>94.000000000000483</v>
      </c>
      <c r="Z232" s="18">
        <f t="shared" si="201"/>
        <v>156</v>
      </c>
      <c r="AA232" s="12">
        <f t="shared" si="166"/>
        <v>156</v>
      </c>
      <c r="AB232" s="12">
        <f t="shared" si="188"/>
        <v>4073.0000000000091</v>
      </c>
      <c r="AC232" s="6">
        <f t="shared" si="199"/>
        <v>1</v>
      </c>
      <c r="AD232" s="5">
        <f t="shared" si="167"/>
        <v>0</v>
      </c>
      <c r="AE232" s="12">
        <f t="shared" si="156"/>
        <v>0</v>
      </c>
      <c r="AF232" s="12">
        <f t="shared" si="189"/>
        <v>5375.0000000000073</v>
      </c>
      <c r="AG232" s="12">
        <f t="shared" si="168"/>
        <v>0</v>
      </c>
      <c r="AH232" s="6">
        <f t="shared" si="169"/>
        <v>0</v>
      </c>
      <c r="AI232" s="5">
        <v>1</v>
      </c>
      <c r="AJ232" s="12">
        <f t="shared" si="170"/>
        <v>156</v>
      </c>
      <c r="AK232" s="12">
        <f t="shared" si="171"/>
        <v>1</v>
      </c>
      <c r="AL232" s="12">
        <f t="shared" si="157"/>
        <v>1</v>
      </c>
      <c r="AM232" s="6">
        <f t="shared" si="190"/>
        <v>3578.0000000000073</v>
      </c>
      <c r="AN232" s="5">
        <f t="shared" si="172"/>
        <v>0</v>
      </c>
      <c r="AO232" s="12">
        <f t="shared" si="191"/>
        <v>4633.0000000000073</v>
      </c>
      <c r="AP232" s="12">
        <f t="shared" si="173"/>
        <v>0</v>
      </c>
      <c r="AQ232" s="6">
        <f t="shared" si="174"/>
        <v>0</v>
      </c>
      <c r="AR232" s="5">
        <v>1</v>
      </c>
      <c r="AS232" s="12">
        <f t="shared" si="158"/>
        <v>156</v>
      </c>
      <c r="AT232" s="12">
        <f t="shared" si="192"/>
        <v>4012.0000000000073</v>
      </c>
      <c r="AU232" s="12">
        <f t="shared" si="175"/>
        <v>1</v>
      </c>
      <c r="AV232" s="6">
        <f t="shared" si="176"/>
        <v>1</v>
      </c>
      <c r="AW232" s="5">
        <f t="shared" si="159"/>
        <v>196</v>
      </c>
      <c r="AX232" s="12">
        <f t="shared" si="193"/>
        <v>4637.0000000000027</v>
      </c>
      <c r="AY232" s="12">
        <f t="shared" si="177"/>
        <v>1</v>
      </c>
      <c r="AZ232" s="12">
        <f t="shared" si="178"/>
        <v>1</v>
      </c>
      <c r="BA232" s="5">
        <v>1</v>
      </c>
      <c r="BB232" s="12">
        <f t="shared" si="179"/>
        <v>196</v>
      </c>
      <c r="BC232" s="12">
        <f t="shared" si="180"/>
        <v>1</v>
      </c>
      <c r="BD232" s="6">
        <f t="shared" si="181"/>
        <v>1</v>
      </c>
      <c r="BE232" s="5">
        <f t="shared" si="182"/>
        <v>0</v>
      </c>
      <c r="BF232" s="12">
        <f t="shared" si="194"/>
        <v>4043.0000000000009</v>
      </c>
      <c r="BG232" s="12">
        <f t="shared" si="183"/>
        <v>0</v>
      </c>
      <c r="BH232" s="6">
        <f t="shared" si="184"/>
        <v>0</v>
      </c>
      <c r="BI232" s="5">
        <f t="shared" si="185"/>
        <v>0</v>
      </c>
      <c r="BJ232" s="12">
        <f t="shared" si="195"/>
        <v>3824.0000000000073</v>
      </c>
      <c r="BK232" s="12">
        <f t="shared" si="186"/>
        <v>0</v>
      </c>
      <c r="BL232" s="6">
        <f t="shared" si="187"/>
        <v>0</v>
      </c>
    </row>
    <row r="233" spans="1:64">
      <c r="A233">
        <f t="shared" si="101"/>
        <v>1</v>
      </c>
      <c r="B233" s="2">
        <v>39765</v>
      </c>
      <c r="C233">
        <v>18</v>
      </c>
      <c r="D233">
        <v>59.17</v>
      </c>
      <c r="E233">
        <v>0</v>
      </c>
      <c r="F233">
        <v>60.39</v>
      </c>
      <c r="G233">
        <v>60.39</v>
      </c>
      <c r="H233">
        <v>56.51</v>
      </c>
      <c r="I233">
        <v>60.39</v>
      </c>
      <c r="J233">
        <v>55.82</v>
      </c>
      <c r="K233">
        <v>58.23</v>
      </c>
      <c r="L233">
        <v>0</v>
      </c>
      <c r="M233">
        <v>58.34</v>
      </c>
      <c r="N233">
        <f t="shared" si="160"/>
        <v>121.99999999999989</v>
      </c>
      <c r="O233">
        <f t="shared" si="161"/>
        <v>266.00000000000034</v>
      </c>
      <c r="P233">
        <f t="shared" si="162"/>
        <v>335.00000000000011</v>
      </c>
      <c r="Q233" s="19">
        <f t="shared" si="196"/>
        <v>-270.00000000000034</v>
      </c>
      <c r="R233" s="12">
        <f t="shared" si="197"/>
        <v>4298.0000000000027</v>
      </c>
      <c r="S233" s="6">
        <f t="shared" si="11"/>
        <v>0</v>
      </c>
      <c r="T233" s="5">
        <f t="shared" si="155"/>
        <v>0</v>
      </c>
      <c r="U233" s="15">
        <f t="shared" si="198"/>
        <v>5485.0000000000009</v>
      </c>
      <c r="V233" s="12">
        <f t="shared" si="40"/>
        <v>0</v>
      </c>
      <c r="W233" s="6">
        <f t="shared" si="12"/>
        <v>0</v>
      </c>
      <c r="X233" s="5">
        <f t="shared" si="163"/>
        <v>1</v>
      </c>
      <c r="Y233" s="12">
        <f t="shared" si="164"/>
        <v>121.99999999999989</v>
      </c>
      <c r="Z233" s="18">
        <f>IF(N233&gt;=($Z$4+$AA$4),$AA$4-$M$3,IF(N233&gt;=$Z$4,-$Z$4-O233,0))</f>
        <v>-296.00000000000034</v>
      </c>
      <c r="AA233" s="12">
        <f t="shared" si="166"/>
        <v>-296.00000000000034</v>
      </c>
      <c r="AB233" s="12">
        <f t="shared" si="188"/>
        <v>3777.0000000000086</v>
      </c>
      <c r="AC233" s="6">
        <f t="shared" si="199"/>
        <v>0</v>
      </c>
      <c r="AD233" s="5">
        <f t="shared" si="167"/>
        <v>0</v>
      </c>
      <c r="AE233" s="12">
        <f t="shared" si="156"/>
        <v>0</v>
      </c>
      <c r="AF233" s="12">
        <f t="shared" si="189"/>
        <v>5375.0000000000073</v>
      </c>
      <c r="AG233" s="12">
        <f t="shared" si="168"/>
        <v>0</v>
      </c>
      <c r="AH233" s="6">
        <f t="shared" si="169"/>
        <v>0</v>
      </c>
      <c r="AI233" s="5">
        <v>1</v>
      </c>
      <c r="AJ233" s="12">
        <f t="shared" si="170"/>
        <v>-296.00000000000034</v>
      </c>
      <c r="AK233" s="12">
        <f t="shared" si="171"/>
        <v>0</v>
      </c>
      <c r="AL233" s="12">
        <f t="shared" si="157"/>
        <v>1</v>
      </c>
      <c r="AM233" s="6">
        <f t="shared" si="190"/>
        <v>3282.0000000000068</v>
      </c>
      <c r="AN233" s="5">
        <f t="shared" si="172"/>
        <v>0</v>
      </c>
      <c r="AO233" s="12">
        <f t="shared" si="191"/>
        <v>4633.0000000000073</v>
      </c>
      <c r="AP233" s="12">
        <f t="shared" si="173"/>
        <v>0</v>
      </c>
      <c r="AQ233" s="6">
        <f t="shared" si="174"/>
        <v>0</v>
      </c>
      <c r="AR233" s="5">
        <v>0</v>
      </c>
      <c r="AS233" s="12">
        <f t="shared" si="158"/>
        <v>0</v>
      </c>
      <c r="AT233" s="12">
        <f t="shared" si="192"/>
        <v>4012.0000000000073</v>
      </c>
      <c r="AU233" s="12">
        <f t="shared" si="175"/>
        <v>0</v>
      </c>
      <c r="AV233" s="6">
        <f t="shared" si="176"/>
        <v>0</v>
      </c>
      <c r="AW233" s="5">
        <f t="shared" si="159"/>
        <v>0</v>
      </c>
      <c r="AX233" s="12">
        <f t="shared" si="193"/>
        <v>4637.0000000000027</v>
      </c>
      <c r="AY233" s="12">
        <f t="shared" si="177"/>
        <v>0</v>
      </c>
      <c r="AZ233" s="12">
        <f t="shared" si="178"/>
        <v>0</v>
      </c>
      <c r="BA233" s="5">
        <v>1</v>
      </c>
      <c r="BB233" s="12">
        <f t="shared" si="179"/>
        <v>0</v>
      </c>
      <c r="BC233" s="12">
        <f t="shared" si="180"/>
        <v>0</v>
      </c>
      <c r="BD233" s="6">
        <f t="shared" si="181"/>
        <v>0</v>
      </c>
      <c r="BE233" s="5">
        <f t="shared" si="182"/>
        <v>0</v>
      </c>
      <c r="BF233" s="12">
        <f t="shared" si="194"/>
        <v>4043.0000000000009</v>
      </c>
      <c r="BG233" s="12">
        <f t="shared" si="183"/>
        <v>0</v>
      </c>
      <c r="BH233" s="6">
        <f t="shared" si="184"/>
        <v>0</v>
      </c>
      <c r="BI233" s="5">
        <f t="shared" si="185"/>
        <v>0</v>
      </c>
      <c r="BJ233" s="12">
        <f t="shared" si="195"/>
        <v>3824.0000000000073</v>
      </c>
      <c r="BK233" s="12">
        <f t="shared" si="186"/>
        <v>0</v>
      </c>
      <c r="BL233" s="6">
        <f t="shared" si="187"/>
        <v>0</v>
      </c>
    </row>
    <row r="234" spans="1:64" s="20" customFormat="1">
      <c r="A234" s="20">
        <f t="shared" si="101"/>
        <v>1</v>
      </c>
      <c r="B234" s="21">
        <v>39766</v>
      </c>
      <c r="C234" s="20">
        <v>7</v>
      </c>
      <c r="D234" s="20">
        <v>58.34</v>
      </c>
      <c r="E234" s="20">
        <v>1</v>
      </c>
      <c r="F234" s="20">
        <v>58.6</v>
      </c>
      <c r="G234" s="20">
        <v>57.8</v>
      </c>
      <c r="H234" s="20">
        <v>58.83</v>
      </c>
      <c r="I234" s="20">
        <v>57.8</v>
      </c>
      <c r="J234" s="20">
        <v>57.7</v>
      </c>
      <c r="K234" s="20">
        <v>58.01</v>
      </c>
      <c r="L234" s="20">
        <v>1</v>
      </c>
      <c r="M234" s="20">
        <v>58.59</v>
      </c>
      <c r="N234" s="20">
        <f t="shared" si="160"/>
        <v>54.000000000000625</v>
      </c>
      <c r="O234" s="20">
        <f t="shared" si="161"/>
        <v>48.999999999999488</v>
      </c>
      <c r="P234" s="20">
        <f t="shared" si="162"/>
        <v>64.000000000000057</v>
      </c>
      <c r="Q234" s="22">
        <f t="shared" si="196"/>
        <v>-52.999999999999488</v>
      </c>
      <c r="R234" s="23">
        <f t="shared" si="197"/>
        <v>4245.0000000000036</v>
      </c>
      <c r="S234" s="24">
        <f t="shared" si="11"/>
        <v>0</v>
      </c>
      <c r="T234" s="22">
        <f t="shared" si="155"/>
        <v>-52.999999999999488</v>
      </c>
      <c r="U234" s="25">
        <f t="shared" si="198"/>
        <v>5432.0000000000018</v>
      </c>
      <c r="V234" s="23">
        <f t="shared" si="40"/>
        <v>1</v>
      </c>
      <c r="W234" s="24">
        <f t="shared" si="12"/>
        <v>0</v>
      </c>
      <c r="X234" s="5">
        <v>0</v>
      </c>
      <c r="Y234" s="12">
        <f t="shared" si="164"/>
        <v>79.000000000000625</v>
      </c>
      <c r="Z234" s="23">
        <f>IF(N234&gt;=($Z$4+$AA$4),$AA$4-$M$3,IF(N234&gt;=$Z$4,-$Z$4-O234,0))</f>
        <v>-78.999999999999488</v>
      </c>
      <c r="AA234" s="23">
        <f t="shared" si="166"/>
        <v>0</v>
      </c>
      <c r="AB234" s="23">
        <f t="shared" si="188"/>
        <v>3777.0000000000086</v>
      </c>
      <c r="AC234" s="24">
        <f t="shared" si="199"/>
        <v>0</v>
      </c>
      <c r="AD234" s="22">
        <f t="shared" si="167"/>
        <v>1</v>
      </c>
      <c r="AE234" s="23">
        <f t="shared" si="156"/>
        <v>0</v>
      </c>
      <c r="AF234" s="23">
        <f t="shared" si="189"/>
        <v>5375.0000000000073</v>
      </c>
      <c r="AG234" s="23">
        <f t="shared" si="168"/>
        <v>0</v>
      </c>
      <c r="AH234" s="24">
        <f t="shared" si="169"/>
        <v>0</v>
      </c>
      <c r="AI234" s="22">
        <v>1</v>
      </c>
      <c r="AJ234" s="23">
        <f t="shared" si="170"/>
        <v>0</v>
      </c>
      <c r="AK234" s="23">
        <f t="shared" si="171"/>
        <v>0</v>
      </c>
      <c r="AL234" s="23">
        <f t="shared" si="157"/>
        <v>0</v>
      </c>
      <c r="AM234" s="24">
        <f t="shared" si="190"/>
        <v>3282.0000000000068</v>
      </c>
      <c r="AN234" s="22">
        <f t="shared" si="172"/>
        <v>0</v>
      </c>
      <c r="AO234" s="23">
        <f t="shared" si="191"/>
        <v>4633.0000000000073</v>
      </c>
      <c r="AP234" s="23">
        <f t="shared" si="173"/>
        <v>0</v>
      </c>
      <c r="AQ234" s="24">
        <f t="shared" si="174"/>
        <v>0</v>
      </c>
      <c r="AR234" s="22">
        <v>1</v>
      </c>
      <c r="AS234" s="23">
        <f t="shared" si="158"/>
        <v>0</v>
      </c>
      <c r="AT234" s="23">
        <f t="shared" si="192"/>
        <v>4012.0000000000073</v>
      </c>
      <c r="AU234" s="23">
        <f t="shared" si="175"/>
        <v>0</v>
      </c>
      <c r="AV234" s="24">
        <f t="shared" si="176"/>
        <v>0</v>
      </c>
      <c r="AW234" s="22">
        <f t="shared" si="159"/>
        <v>-52.999999999999488</v>
      </c>
      <c r="AX234" s="23">
        <f t="shared" si="193"/>
        <v>4584.0000000000036</v>
      </c>
      <c r="AY234" s="23">
        <f t="shared" si="177"/>
        <v>0</v>
      </c>
      <c r="AZ234" s="23">
        <f t="shared" si="178"/>
        <v>1</v>
      </c>
      <c r="BA234" s="22">
        <v>0</v>
      </c>
      <c r="BB234" s="23">
        <f t="shared" si="179"/>
        <v>0</v>
      </c>
      <c r="BC234" s="23">
        <f t="shared" si="180"/>
        <v>0</v>
      </c>
      <c r="BD234" s="24">
        <f t="shared" si="181"/>
        <v>0</v>
      </c>
      <c r="BE234" s="22">
        <f t="shared" si="182"/>
        <v>-52.999999999999488</v>
      </c>
      <c r="BF234" s="23">
        <f t="shared" si="194"/>
        <v>3990.0000000000014</v>
      </c>
      <c r="BG234" s="23">
        <f t="shared" si="183"/>
        <v>1</v>
      </c>
      <c r="BH234" s="24">
        <f t="shared" si="184"/>
        <v>0</v>
      </c>
      <c r="BI234" s="22">
        <f t="shared" si="185"/>
        <v>0</v>
      </c>
      <c r="BJ234" s="23">
        <f t="shared" si="195"/>
        <v>3824.0000000000073</v>
      </c>
      <c r="BK234" s="23">
        <f t="shared" si="186"/>
        <v>0</v>
      </c>
      <c r="BL234" s="24">
        <f t="shared" si="187"/>
        <v>0</v>
      </c>
    </row>
    <row r="235" spans="1:64" s="20" customFormat="1">
      <c r="A235" s="20">
        <f t="shared" si="101"/>
        <v>1</v>
      </c>
      <c r="B235" s="21">
        <v>39766</v>
      </c>
      <c r="C235" s="20">
        <v>8</v>
      </c>
      <c r="D235" s="20">
        <v>58.59</v>
      </c>
      <c r="E235" s="20">
        <v>0</v>
      </c>
      <c r="F235" s="20">
        <v>58.72</v>
      </c>
      <c r="G235" s="20">
        <v>59.5</v>
      </c>
      <c r="H235" s="20">
        <v>58.01</v>
      </c>
      <c r="I235" s="20">
        <v>59.5</v>
      </c>
      <c r="J235" s="20">
        <v>57.86</v>
      </c>
      <c r="K235" s="20">
        <v>57.8</v>
      </c>
      <c r="L235" s="20">
        <v>0</v>
      </c>
      <c r="M235" s="20">
        <v>58.17</v>
      </c>
      <c r="N235" s="20">
        <f t="shared" si="160"/>
        <v>90.999999999999659</v>
      </c>
      <c r="O235" s="20">
        <f t="shared" si="161"/>
        <v>58.00000000000054</v>
      </c>
      <c r="P235" s="20">
        <f t="shared" si="162"/>
        <v>73.000000000000398</v>
      </c>
      <c r="Q235" s="22">
        <f t="shared" si="196"/>
        <v>-62.00000000000054</v>
      </c>
      <c r="R235" s="23">
        <f t="shared" si="197"/>
        <v>4183.0000000000027</v>
      </c>
      <c r="S235" s="24">
        <f t="shared" si="11"/>
        <v>0</v>
      </c>
      <c r="T235" s="22">
        <f t="shared" si="155"/>
        <v>-62.00000000000054</v>
      </c>
      <c r="U235" s="25">
        <f t="shared" si="198"/>
        <v>5370.0000000000009</v>
      </c>
      <c r="V235" s="23">
        <f t="shared" si="40"/>
        <v>1</v>
      </c>
      <c r="W235" s="24">
        <f t="shared" si="12"/>
        <v>0</v>
      </c>
      <c r="X235" s="5">
        <v>0</v>
      </c>
      <c r="Y235" s="12">
        <f t="shared" si="164"/>
        <v>12.999999999999545</v>
      </c>
      <c r="Z235" s="23">
        <f>IF(N235&gt;=($Z$4+$AA$4),$AA$4-$M$3,IF(N235&gt;=$Z$4,-$Z$4-O235,0))</f>
        <v>-88.00000000000054</v>
      </c>
      <c r="AA235" s="23">
        <f t="shared" si="166"/>
        <v>0</v>
      </c>
      <c r="AB235" s="23">
        <f t="shared" si="188"/>
        <v>3777.0000000000086</v>
      </c>
      <c r="AC235" s="24">
        <f t="shared" si="199"/>
        <v>0</v>
      </c>
      <c r="AD235" s="22">
        <f t="shared" si="167"/>
        <v>1</v>
      </c>
      <c r="AE235" s="23">
        <f t="shared" si="156"/>
        <v>0</v>
      </c>
      <c r="AF235" s="23">
        <f t="shared" si="189"/>
        <v>5375.0000000000073</v>
      </c>
      <c r="AG235" s="23">
        <f t="shared" si="168"/>
        <v>0</v>
      </c>
      <c r="AH235" s="24">
        <f t="shared" si="169"/>
        <v>0</v>
      </c>
      <c r="AI235" s="22">
        <v>0</v>
      </c>
      <c r="AJ235" s="23">
        <f t="shared" si="170"/>
        <v>0</v>
      </c>
      <c r="AK235" s="23">
        <f t="shared" si="171"/>
        <v>0</v>
      </c>
      <c r="AL235" s="23">
        <f t="shared" si="157"/>
        <v>0</v>
      </c>
      <c r="AM235" s="24">
        <f t="shared" si="190"/>
        <v>3282.0000000000068</v>
      </c>
      <c r="AN235" s="22">
        <f t="shared" si="172"/>
        <v>0</v>
      </c>
      <c r="AO235" s="23">
        <f t="shared" si="191"/>
        <v>4633.0000000000073</v>
      </c>
      <c r="AP235" s="23">
        <f t="shared" si="173"/>
        <v>0</v>
      </c>
      <c r="AQ235" s="24">
        <f t="shared" si="174"/>
        <v>0</v>
      </c>
      <c r="AR235" s="22">
        <v>0</v>
      </c>
      <c r="AS235" s="23">
        <f t="shared" si="158"/>
        <v>0</v>
      </c>
      <c r="AT235" s="23">
        <f t="shared" si="192"/>
        <v>4012.0000000000073</v>
      </c>
      <c r="AU235" s="23">
        <f t="shared" si="175"/>
        <v>0</v>
      </c>
      <c r="AV235" s="24">
        <f t="shared" si="176"/>
        <v>0</v>
      </c>
      <c r="AW235" s="22">
        <f t="shared" si="159"/>
        <v>0</v>
      </c>
      <c r="AX235" s="23">
        <f t="shared" si="193"/>
        <v>4584.0000000000036</v>
      </c>
      <c r="AY235" s="23">
        <f t="shared" si="177"/>
        <v>0</v>
      </c>
      <c r="AZ235" s="23">
        <f t="shared" si="178"/>
        <v>0</v>
      </c>
      <c r="BA235" s="22">
        <v>1</v>
      </c>
      <c r="BB235" s="23">
        <f t="shared" si="179"/>
        <v>0</v>
      </c>
      <c r="BC235" s="23">
        <f t="shared" si="180"/>
        <v>0</v>
      </c>
      <c r="BD235" s="24">
        <f t="shared" si="181"/>
        <v>0</v>
      </c>
      <c r="BE235" s="22">
        <f t="shared" si="182"/>
        <v>0</v>
      </c>
      <c r="BF235" s="23">
        <f t="shared" si="194"/>
        <v>3990.0000000000014</v>
      </c>
      <c r="BG235" s="23">
        <f t="shared" si="183"/>
        <v>0</v>
      </c>
      <c r="BH235" s="24">
        <f t="shared" si="184"/>
        <v>0</v>
      </c>
      <c r="BI235" s="22">
        <f t="shared" si="185"/>
        <v>0</v>
      </c>
      <c r="BJ235" s="23">
        <f t="shared" si="195"/>
        <v>3824.0000000000073</v>
      </c>
      <c r="BK235" s="23">
        <f t="shared" si="186"/>
        <v>0</v>
      </c>
      <c r="BL235" s="24">
        <f t="shared" si="187"/>
        <v>0</v>
      </c>
    </row>
    <row r="236" spans="1:64">
      <c r="A236">
        <f t="shared" si="101"/>
        <v>1</v>
      </c>
      <c r="B236" s="2">
        <v>39766</v>
      </c>
      <c r="C236">
        <v>9</v>
      </c>
      <c r="D236">
        <v>58.17</v>
      </c>
      <c r="E236">
        <v>1</v>
      </c>
      <c r="F236">
        <v>58.75</v>
      </c>
      <c r="G236">
        <v>58.08</v>
      </c>
      <c r="H236">
        <v>58.72</v>
      </c>
      <c r="I236">
        <v>35</v>
      </c>
      <c r="J236">
        <v>60.39</v>
      </c>
      <c r="K236">
        <v>58.08</v>
      </c>
      <c r="L236">
        <v>1</v>
      </c>
      <c r="M236">
        <v>58.68</v>
      </c>
      <c r="N236">
        <f t="shared" si="160"/>
        <v>9.0000000000003411</v>
      </c>
      <c r="O236">
        <f t="shared" si="161"/>
        <v>54.999999999999716</v>
      </c>
      <c r="P236">
        <f t="shared" si="162"/>
        <v>-221.99999999999989</v>
      </c>
      <c r="Q236" s="19">
        <f t="shared" si="196"/>
        <v>-58.999999999999716</v>
      </c>
      <c r="R236" s="12">
        <f t="shared" si="197"/>
        <v>4124.0000000000027</v>
      </c>
      <c r="S236" s="6">
        <f t="shared" si="11"/>
        <v>0</v>
      </c>
      <c r="T236" s="5">
        <f t="shared" si="155"/>
        <v>-58.999999999999716</v>
      </c>
      <c r="U236" s="15">
        <f t="shared" si="198"/>
        <v>5311.0000000000009</v>
      </c>
      <c r="V236" s="12">
        <f t="shared" si="40"/>
        <v>1</v>
      </c>
      <c r="W236" s="6">
        <f t="shared" si="12"/>
        <v>0</v>
      </c>
      <c r="X236" s="5">
        <f t="shared" si="163"/>
        <v>0</v>
      </c>
      <c r="Y236" s="12">
        <f t="shared" si="164"/>
        <v>145.00000000000028</v>
      </c>
      <c r="Z236" s="18">
        <f>IF(N236&gt;=($Z$4+$AA$4),$AA$4-$M$3,IF(N236&gt;=$Z$4,-$Z$4-O236,0))</f>
        <v>0</v>
      </c>
      <c r="AA236" s="12">
        <f t="shared" si="166"/>
        <v>0</v>
      </c>
      <c r="AB236" s="12">
        <f t="shared" si="188"/>
        <v>3777.0000000000086</v>
      </c>
      <c r="AC236" s="6">
        <f t="shared" si="199"/>
        <v>0</v>
      </c>
      <c r="AD236" s="5">
        <f t="shared" si="167"/>
        <v>1</v>
      </c>
      <c r="AE236" s="12">
        <f t="shared" si="156"/>
        <v>0</v>
      </c>
      <c r="AF236" s="12">
        <f t="shared" si="189"/>
        <v>5375.0000000000073</v>
      </c>
      <c r="AG236" s="12">
        <f t="shared" si="168"/>
        <v>0</v>
      </c>
      <c r="AH236" s="6">
        <f t="shared" si="169"/>
        <v>0</v>
      </c>
      <c r="AI236" s="5">
        <v>1</v>
      </c>
      <c r="AJ236" s="12">
        <f t="shared" si="170"/>
        <v>0</v>
      </c>
      <c r="AK236" s="12">
        <f t="shared" si="171"/>
        <v>0</v>
      </c>
      <c r="AL236" s="12">
        <f t="shared" si="157"/>
        <v>0</v>
      </c>
      <c r="AM236" s="6">
        <f t="shared" si="190"/>
        <v>3282.0000000000068</v>
      </c>
      <c r="AN236" s="5">
        <f t="shared" si="172"/>
        <v>0</v>
      </c>
      <c r="AO236" s="12">
        <f t="shared" si="191"/>
        <v>4633.0000000000073</v>
      </c>
      <c r="AP236" s="12">
        <f t="shared" si="173"/>
        <v>0</v>
      </c>
      <c r="AQ236" s="6">
        <f t="shared" si="174"/>
        <v>0</v>
      </c>
      <c r="AR236" s="5">
        <v>1</v>
      </c>
      <c r="AS236" s="12">
        <f t="shared" si="158"/>
        <v>0</v>
      </c>
      <c r="AT236" s="12">
        <f t="shared" si="192"/>
        <v>4012.0000000000073</v>
      </c>
      <c r="AU236" s="12">
        <f t="shared" si="175"/>
        <v>0</v>
      </c>
      <c r="AV236" s="6">
        <f t="shared" si="176"/>
        <v>0</v>
      </c>
      <c r="AW236" s="5">
        <f t="shared" si="159"/>
        <v>-58.999999999999716</v>
      </c>
      <c r="AX236" s="12">
        <f t="shared" si="193"/>
        <v>4525.0000000000036</v>
      </c>
      <c r="AY236" s="12">
        <f t="shared" si="177"/>
        <v>0</v>
      </c>
      <c r="AZ236" s="12">
        <f t="shared" si="178"/>
        <v>1</v>
      </c>
      <c r="BA236" s="5">
        <v>1</v>
      </c>
      <c r="BB236" s="12">
        <f t="shared" si="179"/>
        <v>-58.999999999999716</v>
      </c>
      <c r="BC236" s="12">
        <f t="shared" si="180"/>
        <v>1</v>
      </c>
      <c r="BD236" s="6">
        <f t="shared" si="181"/>
        <v>0</v>
      </c>
      <c r="BE236" s="5">
        <f t="shared" si="182"/>
        <v>-58.999999999999716</v>
      </c>
      <c r="BF236" s="12">
        <f t="shared" si="194"/>
        <v>3931.0000000000018</v>
      </c>
      <c r="BG236" s="12">
        <f t="shared" si="183"/>
        <v>1</v>
      </c>
      <c r="BH236" s="6">
        <f t="shared" si="184"/>
        <v>0</v>
      </c>
      <c r="BI236" s="5">
        <f t="shared" si="185"/>
        <v>0</v>
      </c>
      <c r="BJ236" s="12">
        <f t="shared" si="195"/>
        <v>3824.0000000000073</v>
      </c>
      <c r="BK236" s="12">
        <f t="shared" si="186"/>
        <v>0</v>
      </c>
      <c r="BL236" s="6">
        <f t="shared" si="187"/>
        <v>0</v>
      </c>
    </row>
    <row r="237" spans="1:64">
      <c r="A237">
        <f t="shared" si="101"/>
        <v>1</v>
      </c>
      <c r="B237" s="2">
        <v>39766</v>
      </c>
      <c r="C237">
        <v>10</v>
      </c>
      <c r="D237">
        <v>58.68</v>
      </c>
      <c r="E237">
        <v>0</v>
      </c>
      <c r="F237">
        <v>59.5</v>
      </c>
      <c r="G237">
        <v>59.5</v>
      </c>
      <c r="H237">
        <v>58.08</v>
      </c>
      <c r="I237">
        <v>59.5</v>
      </c>
      <c r="J237">
        <v>60.34</v>
      </c>
      <c r="K237">
        <v>57.23</v>
      </c>
      <c r="L237">
        <v>0</v>
      </c>
      <c r="M237">
        <v>57.61</v>
      </c>
      <c r="N237">
        <f t="shared" si="160"/>
        <v>82.000000000000028</v>
      </c>
      <c r="O237">
        <f t="shared" si="161"/>
        <v>60.000000000000142</v>
      </c>
      <c r="P237">
        <f t="shared" si="162"/>
        <v>-166.00000000000037</v>
      </c>
      <c r="Q237" s="19">
        <f t="shared" si="196"/>
        <v>-64.000000000000142</v>
      </c>
      <c r="R237" s="12">
        <f t="shared" si="197"/>
        <v>4060.0000000000027</v>
      </c>
      <c r="S237" s="6">
        <f t="shared" si="11"/>
        <v>0</v>
      </c>
      <c r="T237" s="5">
        <f t="shared" si="155"/>
        <v>-64.000000000000142</v>
      </c>
      <c r="U237" s="15">
        <f t="shared" si="198"/>
        <v>5247.0000000000009</v>
      </c>
      <c r="V237" s="12">
        <f t="shared" si="40"/>
        <v>1</v>
      </c>
      <c r="W237" s="6">
        <f t="shared" si="12"/>
        <v>0</v>
      </c>
      <c r="X237" s="5">
        <f t="shared" si="163"/>
        <v>1</v>
      </c>
      <c r="Y237" s="12">
        <f t="shared" si="164"/>
        <v>82.000000000000028</v>
      </c>
      <c r="Z237" s="18">
        <f t="shared" ref="Z237:Z243" si="202">IF(N237&gt;=($Z$4+$AA$4),$AA$4-$M$3,IF(N237&gt;=$Z$4,-$Z$4-O237,0))</f>
        <v>-90.000000000000142</v>
      </c>
      <c r="AA237" s="12">
        <f t="shared" si="166"/>
        <v>-90.000000000000142</v>
      </c>
      <c r="AB237" s="12">
        <f t="shared" si="188"/>
        <v>3687.0000000000086</v>
      </c>
      <c r="AC237" s="6">
        <f t="shared" si="199"/>
        <v>0</v>
      </c>
      <c r="AD237" s="5">
        <f t="shared" si="167"/>
        <v>1</v>
      </c>
      <c r="AE237" s="12">
        <f t="shared" si="156"/>
        <v>-90.000000000000142</v>
      </c>
      <c r="AF237" s="12">
        <f t="shared" si="189"/>
        <v>5285.0000000000073</v>
      </c>
      <c r="AG237" s="12">
        <f t="shared" si="168"/>
        <v>1</v>
      </c>
      <c r="AH237" s="6">
        <f t="shared" si="169"/>
        <v>0</v>
      </c>
      <c r="AI237" s="5">
        <v>0</v>
      </c>
      <c r="AJ237" s="12">
        <f t="shared" si="170"/>
        <v>0</v>
      </c>
      <c r="AK237" s="12">
        <f t="shared" si="171"/>
        <v>0</v>
      </c>
      <c r="AL237" s="12">
        <f t="shared" si="157"/>
        <v>0</v>
      </c>
      <c r="AM237" s="6">
        <f t="shared" si="190"/>
        <v>3282.0000000000068</v>
      </c>
      <c r="AN237" s="5">
        <f t="shared" si="172"/>
        <v>0</v>
      </c>
      <c r="AO237" s="12">
        <f t="shared" si="191"/>
        <v>4633.0000000000073</v>
      </c>
      <c r="AP237" s="12">
        <f t="shared" si="173"/>
        <v>0</v>
      </c>
      <c r="AQ237" s="6">
        <f t="shared" si="174"/>
        <v>0</v>
      </c>
      <c r="AR237" s="5">
        <v>0</v>
      </c>
      <c r="AS237" s="12">
        <f t="shared" si="158"/>
        <v>0</v>
      </c>
      <c r="AT237" s="12">
        <f t="shared" si="192"/>
        <v>4012.0000000000073</v>
      </c>
      <c r="AU237" s="12">
        <f t="shared" si="175"/>
        <v>0</v>
      </c>
      <c r="AV237" s="6">
        <f t="shared" si="176"/>
        <v>0</v>
      </c>
      <c r="AW237" s="5">
        <f t="shared" si="159"/>
        <v>0</v>
      </c>
      <c r="AX237" s="12">
        <f t="shared" si="193"/>
        <v>4525.0000000000036</v>
      </c>
      <c r="AY237" s="12">
        <f t="shared" si="177"/>
        <v>0</v>
      </c>
      <c r="AZ237" s="12">
        <f t="shared" si="178"/>
        <v>0</v>
      </c>
      <c r="BA237" s="5">
        <v>0</v>
      </c>
      <c r="BB237" s="12">
        <f t="shared" si="179"/>
        <v>0</v>
      </c>
      <c r="BC237" s="12">
        <f t="shared" si="180"/>
        <v>0</v>
      </c>
      <c r="BD237" s="6">
        <f t="shared" si="181"/>
        <v>0</v>
      </c>
      <c r="BE237" s="5">
        <f t="shared" si="182"/>
        <v>0</v>
      </c>
      <c r="BF237" s="12">
        <f t="shared" si="194"/>
        <v>3931.0000000000018</v>
      </c>
      <c r="BG237" s="12">
        <f t="shared" si="183"/>
        <v>0</v>
      </c>
      <c r="BH237" s="6">
        <f t="shared" si="184"/>
        <v>0</v>
      </c>
      <c r="BI237" s="5">
        <f t="shared" si="185"/>
        <v>0</v>
      </c>
      <c r="BJ237" s="12">
        <f t="shared" si="195"/>
        <v>3824.0000000000073</v>
      </c>
      <c r="BK237" s="12">
        <f t="shared" si="186"/>
        <v>0</v>
      </c>
      <c r="BL237" s="6">
        <f t="shared" si="187"/>
        <v>0</v>
      </c>
    </row>
    <row r="238" spans="1:64">
      <c r="A238">
        <f t="shared" si="101"/>
        <v>1</v>
      </c>
      <c r="B238" s="2">
        <v>39766</v>
      </c>
      <c r="C238">
        <v>13</v>
      </c>
      <c r="D238">
        <v>57.61</v>
      </c>
      <c r="E238">
        <v>1</v>
      </c>
      <c r="F238">
        <v>59.45</v>
      </c>
      <c r="G238">
        <v>55.61</v>
      </c>
      <c r="H238">
        <v>59.08</v>
      </c>
      <c r="I238">
        <v>35</v>
      </c>
      <c r="J238">
        <v>60.19</v>
      </c>
      <c r="K238">
        <v>55.61</v>
      </c>
      <c r="L238">
        <v>1</v>
      </c>
      <c r="M238">
        <v>59.18</v>
      </c>
      <c r="N238">
        <f t="shared" si="160"/>
        <v>200</v>
      </c>
      <c r="O238">
        <f t="shared" si="161"/>
        <v>146.99999999999989</v>
      </c>
      <c r="P238">
        <f t="shared" si="162"/>
        <v>-257.99999999999983</v>
      </c>
      <c r="Q238" s="19">
        <f t="shared" si="196"/>
        <v>-150.99999999999989</v>
      </c>
      <c r="R238" s="12">
        <f t="shared" si="197"/>
        <v>3909.0000000000027</v>
      </c>
      <c r="S238" s="6">
        <f t="shared" si="11"/>
        <v>0</v>
      </c>
      <c r="T238" s="5">
        <f t="shared" si="155"/>
        <v>-150.99999999999989</v>
      </c>
      <c r="U238" s="15">
        <f t="shared" si="198"/>
        <v>5096.0000000000009</v>
      </c>
      <c r="V238" s="12">
        <f t="shared" si="40"/>
        <v>1</v>
      </c>
      <c r="W238" s="6">
        <f t="shared" si="12"/>
        <v>0</v>
      </c>
      <c r="X238" s="5">
        <f t="shared" si="163"/>
        <v>1</v>
      </c>
      <c r="Y238" s="12">
        <f t="shared" si="164"/>
        <v>261.99999999999977</v>
      </c>
      <c r="Z238" s="18">
        <f t="shared" si="202"/>
        <v>156</v>
      </c>
      <c r="AA238" s="12">
        <f t="shared" si="166"/>
        <v>156</v>
      </c>
      <c r="AB238" s="12">
        <f t="shared" si="188"/>
        <v>3843.0000000000086</v>
      </c>
      <c r="AC238" s="6">
        <f t="shared" si="199"/>
        <v>1</v>
      </c>
      <c r="AD238" s="5">
        <f t="shared" si="167"/>
        <v>1</v>
      </c>
      <c r="AE238" s="12">
        <f t="shared" si="156"/>
        <v>156</v>
      </c>
      <c r="AF238" s="12">
        <f t="shared" si="189"/>
        <v>5441.0000000000073</v>
      </c>
      <c r="AG238" s="12">
        <f t="shared" si="168"/>
        <v>1</v>
      </c>
      <c r="AH238" s="6">
        <f t="shared" si="169"/>
        <v>1</v>
      </c>
      <c r="AI238" s="5">
        <v>1</v>
      </c>
      <c r="AJ238" s="12">
        <f t="shared" si="170"/>
        <v>156</v>
      </c>
      <c r="AK238" s="12">
        <f t="shared" si="171"/>
        <v>1</v>
      </c>
      <c r="AL238" s="12">
        <f t="shared" si="157"/>
        <v>1</v>
      </c>
      <c r="AM238" s="6">
        <f t="shared" si="190"/>
        <v>3438.0000000000068</v>
      </c>
      <c r="AN238" s="5">
        <f t="shared" si="172"/>
        <v>156</v>
      </c>
      <c r="AO238" s="12">
        <f t="shared" si="191"/>
        <v>4789.0000000000073</v>
      </c>
      <c r="AP238" s="12">
        <f t="shared" si="173"/>
        <v>1</v>
      </c>
      <c r="AQ238" s="6">
        <f t="shared" si="174"/>
        <v>1</v>
      </c>
      <c r="AR238" s="5">
        <v>1</v>
      </c>
      <c r="AS238" s="12">
        <f t="shared" si="158"/>
        <v>156</v>
      </c>
      <c r="AT238" s="12">
        <f t="shared" si="192"/>
        <v>4168.0000000000073</v>
      </c>
      <c r="AU238" s="12">
        <f t="shared" si="175"/>
        <v>1</v>
      </c>
      <c r="AV238" s="6">
        <f t="shared" si="176"/>
        <v>1</v>
      </c>
      <c r="AW238" s="5">
        <f t="shared" si="159"/>
        <v>-150.99999999999989</v>
      </c>
      <c r="AX238" s="12">
        <f t="shared" si="193"/>
        <v>4374.0000000000036</v>
      </c>
      <c r="AY238" s="12">
        <f t="shared" si="177"/>
        <v>0</v>
      </c>
      <c r="AZ238" s="12">
        <f t="shared" si="178"/>
        <v>1</v>
      </c>
      <c r="BA238" s="5">
        <v>1</v>
      </c>
      <c r="BB238" s="12">
        <f t="shared" si="179"/>
        <v>-150.99999999999989</v>
      </c>
      <c r="BC238" s="12">
        <f t="shared" si="180"/>
        <v>1</v>
      </c>
      <c r="BD238" s="6">
        <f t="shared" si="181"/>
        <v>0</v>
      </c>
      <c r="BE238" s="5">
        <f t="shared" si="182"/>
        <v>-150.99999999999989</v>
      </c>
      <c r="BF238" s="12">
        <f t="shared" si="194"/>
        <v>3780.0000000000018</v>
      </c>
      <c r="BG238" s="12">
        <f t="shared" si="183"/>
        <v>1</v>
      </c>
      <c r="BH238" s="6">
        <f t="shared" si="184"/>
        <v>0</v>
      </c>
      <c r="BI238" s="5">
        <f t="shared" si="185"/>
        <v>156</v>
      </c>
      <c r="BJ238" s="12">
        <f t="shared" si="195"/>
        <v>3980.0000000000073</v>
      </c>
      <c r="BK238" s="12">
        <f t="shared" si="186"/>
        <v>1</v>
      </c>
      <c r="BL238" s="6">
        <f t="shared" si="187"/>
        <v>1</v>
      </c>
    </row>
    <row r="239" spans="1:64">
      <c r="A239">
        <f t="shared" si="101"/>
        <v>1</v>
      </c>
      <c r="B239" s="2">
        <v>39769</v>
      </c>
      <c r="C239">
        <v>14</v>
      </c>
      <c r="D239">
        <v>59.18</v>
      </c>
      <c r="E239">
        <v>0</v>
      </c>
      <c r="F239">
        <v>59.19</v>
      </c>
      <c r="G239">
        <v>59.2</v>
      </c>
      <c r="H239">
        <v>57.13</v>
      </c>
      <c r="I239">
        <v>59.2</v>
      </c>
      <c r="J239">
        <v>55.61</v>
      </c>
      <c r="K239">
        <v>56.56</v>
      </c>
      <c r="L239">
        <v>0</v>
      </c>
      <c r="M239">
        <v>57.41</v>
      </c>
      <c r="N239">
        <f t="shared" si="160"/>
        <v>2.0000000000003126</v>
      </c>
      <c r="O239">
        <f t="shared" si="161"/>
        <v>204.99999999999972</v>
      </c>
      <c r="P239">
        <f t="shared" si="162"/>
        <v>357</v>
      </c>
      <c r="Q239" s="19">
        <f t="shared" si="196"/>
        <v>-208.99999999999972</v>
      </c>
      <c r="R239" s="12">
        <f t="shared" si="197"/>
        <v>3700.0000000000032</v>
      </c>
      <c r="S239" s="6">
        <f t="shared" si="11"/>
        <v>0</v>
      </c>
      <c r="T239" s="5">
        <f t="shared" si="155"/>
        <v>-208.99999999999972</v>
      </c>
      <c r="U239" s="15">
        <f t="shared" si="198"/>
        <v>4887.0000000000009</v>
      </c>
      <c r="V239" s="12">
        <f t="shared" si="40"/>
        <v>1</v>
      </c>
      <c r="W239" s="6">
        <f t="shared" si="12"/>
        <v>0</v>
      </c>
      <c r="X239" s="5">
        <f t="shared" si="163"/>
        <v>0</v>
      </c>
      <c r="Y239" s="12">
        <f t="shared" si="164"/>
        <v>0.99999999999980105</v>
      </c>
      <c r="Z239" s="18">
        <f t="shared" si="202"/>
        <v>0</v>
      </c>
      <c r="AA239" s="12">
        <f t="shared" si="166"/>
        <v>0</v>
      </c>
      <c r="AB239" s="12">
        <f t="shared" si="188"/>
        <v>3843.0000000000086</v>
      </c>
      <c r="AC239" s="6">
        <f t="shared" si="199"/>
        <v>0</v>
      </c>
      <c r="AD239" s="5">
        <f t="shared" si="167"/>
        <v>1</v>
      </c>
      <c r="AE239" s="12">
        <f t="shared" si="156"/>
        <v>0</v>
      </c>
      <c r="AF239" s="12">
        <f t="shared" si="189"/>
        <v>5441.0000000000073</v>
      </c>
      <c r="AG239" s="12">
        <f t="shared" si="168"/>
        <v>0</v>
      </c>
      <c r="AH239" s="6">
        <f t="shared" si="169"/>
        <v>0</v>
      </c>
      <c r="AI239" s="5">
        <v>1</v>
      </c>
      <c r="AJ239" s="12">
        <f t="shared" si="170"/>
        <v>0</v>
      </c>
      <c r="AK239" s="12">
        <f t="shared" si="171"/>
        <v>0</v>
      </c>
      <c r="AL239" s="12">
        <f t="shared" si="157"/>
        <v>0</v>
      </c>
      <c r="AM239" s="6">
        <f t="shared" si="190"/>
        <v>3438.0000000000068</v>
      </c>
      <c r="AN239" s="5">
        <f t="shared" si="172"/>
        <v>0</v>
      </c>
      <c r="AO239" s="12">
        <f t="shared" si="191"/>
        <v>4789.0000000000073</v>
      </c>
      <c r="AP239" s="12">
        <f t="shared" si="173"/>
        <v>0</v>
      </c>
      <c r="AQ239" s="6">
        <f t="shared" si="174"/>
        <v>0</v>
      </c>
      <c r="AR239" s="5">
        <v>0</v>
      </c>
      <c r="AS239" s="12">
        <f t="shared" si="158"/>
        <v>0</v>
      </c>
      <c r="AT239" s="12">
        <f t="shared" si="192"/>
        <v>4168.0000000000073</v>
      </c>
      <c r="AU239" s="12">
        <f t="shared" si="175"/>
        <v>0</v>
      </c>
      <c r="AV239" s="6">
        <f t="shared" si="176"/>
        <v>0</v>
      </c>
      <c r="AW239" s="5">
        <f t="shared" si="159"/>
        <v>0</v>
      </c>
      <c r="AX239" s="12">
        <f t="shared" si="193"/>
        <v>4374.0000000000036</v>
      </c>
      <c r="AY239" s="12">
        <f t="shared" si="177"/>
        <v>0</v>
      </c>
      <c r="AZ239" s="12">
        <f t="shared" si="178"/>
        <v>0</v>
      </c>
      <c r="BA239" s="5">
        <v>1</v>
      </c>
      <c r="BB239" s="12">
        <f t="shared" si="179"/>
        <v>0</v>
      </c>
      <c r="BC239" s="12">
        <f t="shared" si="180"/>
        <v>0</v>
      </c>
      <c r="BD239" s="6">
        <f t="shared" si="181"/>
        <v>0</v>
      </c>
      <c r="BE239" s="5">
        <f t="shared" si="182"/>
        <v>0</v>
      </c>
      <c r="BF239" s="12">
        <f t="shared" si="194"/>
        <v>3780.0000000000018</v>
      </c>
      <c r="BG239" s="12">
        <f t="shared" si="183"/>
        <v>0</v>
      </c>
      <c r="BH239" s="6">
        <f t="shared" si="184"/>
        <v>0</v>
      </c>
      <c r="BI239" s="5">
        <f t="shared" si="185"/>
        <v>0</v>
      </c>
      <c r="BJ239" s="12">
        <f t="shared" si="195"/>
        <v>3980.0000000000073</v>
      </c>
      <c r="BK239" s="12">
        <f t="shared" si="186"/>
        <v>0</v>
      </c>
      <c r="BL239" s="6">
        <f t="shared" si="187"/>
        <v>0</v>
      </c>
    </row>
    <row r="240" spans="1:64">
      <c r="A240">
        <f t="shared" si="101"/>
        <v>1</v>
      </c>
      <c r="B240" s="2">
        <v>39769</v>
      </c>
      <c r="C240">
        <v>16</v>
      </c>
      <c r="D240">
        <v>57.41</v>
      </c>
      <c r="E240">
        <v>1</v>
      </c>
      <c r="F240">
        <v>58.07</v>
      </c>
      <c r="G240">
        <v>48.33</v>
      </c>
      <c r="H240">
        <v>58.37</v>
      </c>
      <c r="I240">
        <v>48.33</v>
      </c>
      <c r="J240">
        <v>55.76</v>
      </c>
      <c r="K240">
        <v>53.63</v>
      </c>
      <c r="L240">
        <v>0</v>
      </c>
      <c r="M240">
        <v>55.6</v>
      </c>
      <c r="N240">
        <f t="shared" si="160"/>
        <v>907.99999999999977</v>
      </c>
      <c r="O240">
        <f t="shared" si="161"/>
        <v>96.000000000000085</v>
      </c>
      <c r="P240">
        <f t="shared" si="162"/>
        <v>164.99999999999986</v>
      </c>
      <c r="Q240" s="19">
        <f t="shared" si="196"/>
        <v>196</v>
      </c>
      <c r="R240" s="12">
        <f t="shared" si="197"/>
        <v>3896.0000000000032</v>
      </c>
      <c r="S240" s="6">
        <f t="shared" si="11"/>
        <v>1</v>
      </c>
      <c r="T240" s="5">
        <f t="shared" si="155"/>
        <v>196</v>
      </c>
      <c r="U240" s="15">
        <f t="shared" si="198"/>
        <v>5083.0000000000009</v>
      </c>
      <c r="V240" s="12">
        <f t="shared" si="40"/>
        <v>1</v>
      </c>
      <c r="W240" s="6">
        <f t="shared" si="12"/>
        <v>1</v>
      </c>
      <c r="X240" s="5">
        <f t="shared" si="163"/>
        <v>1</v>
      </c>
      <c r="Y240" s="12">
        <f t="shared" si="164"/>
        <v>149.0000000000002</v>
      </c>
      <c r="Z240" s="18">
        <f t="shared" si="202"/>
        <v>156</v>
      </c>
      <c r="AA240" s="12">
        <f t="shared" si="166"/>
        <v>156</v>
      </c>
      <c r="AB240" s="12">
        <f t="shared" si="188"/>
        <v>3999.0000000000086</v>
      </c>
      <c r="AC240" s="6">
        <f t="shared" si="199"/>
        <v>1</v>
      </c>
      <c r="AD240" s="5">
        <f t="shared" si="167"/>
        <v>1</v>
      </c>
      <c r="AE240" s="12">
        <f t="shared" si="156"/>
        <v>156</v>
      </c>
      <c r="AF240" s="12">
        <f t="shared" si="189"/>
        <v>5597.0000000000073</v>
      </c>
      <c r="AG240" s="12">
        <f t="shared" si="168"/>
        <v>1</v>
      </c>
      <c r="AH240" s="6">
        <f t="shared" si="169"/>
        <v>1</v>
      </c>
      <c r="AI240" s="5">
        <v>0</v>
      </c>
      <c r="AJ240" s="12">
        <f t="shared" si="170"/>
        <v>0</v>
      </c>
      <c r="AK240" s="12">
        <f t="shared" si="171"/>
        <v>0</v>
      </c>
      <c r="AL240" s="12">
        <f t="shared" si="157"/>
        <v>0</v>
      </c>
      <c r="AM240" s="6">
        <f t="shared" si="190"/>
        <v>3438.0000000000068</v>
      </c>
      <c r="AN240" s="5">
        <f t="shared" si="172"/>
        <v>0</v>
      </c>
      <c r="AO240" s="12">
        <f t="shared" si="191"/>
        <v>4789.0000000000073</v>
      </c>
      <c r="AP240" s="12">
        <f t="shared" si="173"/>
        <v>0</v>
      </c>
      <c r="AQ240" s="6">
        <f t="shared" si="174"/>
        <v>0</v>
      </c>
      <c r="AR240" s="5">
        <v>1</v>
      </c>
      <c r="AS240" s="12">
        <f t="shared" si="158"/>
        <v>156</v>
      </c>
      <c r="AT240" s="12">
        <f t="shared" si="192"/>
        <v>4324.0000000000073</v>
      </c>
      <c r="AU240" s="12">
        <f t="shared" si="175"/>
        <v>1</v>
      </c>
      <c r="AV240" s="6">
        <f t="shared" si="176"/>
        <v>1</v>
      </c>
      <c r="AW240" s="5">
        <f t="shared" si="159"/>
        <v>196</v>
      </c>
      <c r="AX240" s="12">
        <f t="shared" si="193"/>
        <v>4570.0000000000036</v>
      </c>
      <c r="AY240" s="12">
        <f t="shared" si="177"/>
        <v>1</v>
      </c>
      <c r="AZ240" s="12">
        <f t="shared" si="178"/>
        <v>1</v>
      </c>
      <c r="BA240" s="5">
        <v>0</v>
      </c>
      <c r="BB240" s="12">
        <f t="shared" si="179"/>
        <v>0</v>
      </c>
      <c r="BC240" s="12">
        <f t="shared" si="180"/>
        <v>0</v>
      </c>
      <c r="BD240" s="6">
        <f t="shared" si="181"/>
        <v>0</v>
      </c>
      <c r="BE240" s="5">
        <f t="shared" si="182"/>
        <v>196</v>
      </c>
      <c r="BF240" s="12">
        <f t="shared" si="194"/>
        <v>3976.0000000000018</v>
      </c>
      <c r="BG240" s="12">
        <f t="shared" si="183"/>
        <v>1</v>
      </c>
      <c r="BH240" s="6">
        <f t="shared" si="184"/>
        <v>1</v>
      </c>
      <c r="BI240" s="5">
        <f t="shared" si="185"/>
        <v>156</v>
      </c>
      <c r="BJ240" s="12">
        <f t="shared" si="195"/>
        <v>4136.0000000000073</v>
      </c>
      <c r="BK240" s="12">
        <f t="shared" si="186"/>
        <v>1</v>
      </c>
      <c r="BL240" s="6">
        <f t="shared" si="187"/>
        <v>1</v>
      </c>
    </row>
    <row r="241" spans="1:64">
      <c r="A241">
        <f t="shared" si="101"/>
        <v>1</v>
      </c>
      <c r="B241" s="2">
        <v>39771</v>
      </c>
      <c r="C241">
        <v>14</v>
      </c>
      <c r="D241">
        <v>55.6</v>
      </c>
      <c r="E241">
        <v>0</v>
      </c>
      <c r="F241">
        <v>55.69</v>
      </c>
      <c r="G241">
        <v>55.69</v>
      </c>
      <c r="H241">
        <v>54.79</v>
      </c>
      <c r="I241">
        <v>55.69</v>
      </c>
      <c r="J241">
        <v>55.63</v>
      </c>
      <c r="K241">
        <v>54.11</v>
      </c>
      <c r="L241">
        <v>0</v>
      </c>
      <c r="M241">
        <v>54.4</v>
      </c>
      <c r="N241">
        <f t="shared" si="160"/>
        <v>8.9999999999996305</v>
      </c>
      <c r="O241">
        <f t="shared" si="161"/>
        <v>81.000000000000227</v>
      </c>
      <c r="P241">
        <f t="shared" si="162"/>
        <v>-3.0000000000001137</v>
      </c>
      <c r="Q241" s="19">
        <f t="shared" si="196"/>
        <v>-85.000000000000227</v>
      </c>
      <c r="R241" s="12">
        <f t="shared" si="197"/>
        <v>3811.0000000000027</v>
      </c>
      <c r="S241" s="6">
        <f t="shared" si="11"/>
        <v>0</v>
      </c>
      <c r="T241" s="5">
        <f t="shared" si="155"/>
        <v>-85.000000000000227</v>
      </c>
      <c r="U241" s="15">
        <f t="shared" si="198"/>
        <v>4998.0000000000009</v>
      </c>
      <c r="V241" s="12">
        <f t="shared" si="40"/>
        <v>1</v>
      </c>
      <c r="W241" s="6">
        <f t="shared" si="12"/>
        <v>0</v>
      </c>
      <c r="X241" s="5">
        <f t="shared" si="163"/>
        <v>0</v>
      </c>
      <c r="Y241" s="12">
        <f t="shared" si="164"/>
        <v>8.9999999999996305</v>
      </c>
      <c r="Z241" s="18">
        <f t="shared" si="202"/>
        <v>0</v>
      </c>
      <c r="AA241" s="12">
        <f t="shared" si="166"/>
        <v>0</v>
      </c>
      <c r="AB241" s="12">
        <f t="shared" si="188"/>
        <v>3999.0000000000086</v>
      </c>
      <c r="AC241" s="6">
        <f t="shared" si="199"/>
        <v>0</v>
      </c>
      <c r="AD241" s="5">
        <f t="shared" si="167"/>
        <v>1</v>
      </c>
      <c r="AE241" s="12">
        <f t="shared" si="156"/>
        <v>0</v>
      </c>
      <c r="AF241" s="12">
        <f t="shared" si="189"/>
        <v>5597.0000000000073</v>
      </c>
      <c r="AG241" s="12">
        <f t="shared" si="168"/>
        <v>0</v>
      </c>
      <c r="AH241" s="6">
        <f t="shared" si="169"/>
        <v>0</v>
      </c>
      <c r="AI241" s="5">
        <v>1</v>
      </c>
      <c r="AJ241" s="12">
        <f t="shared" si="170"/>
        <v>0</v>
      </c>
      <c r="AK241" s="12">
        <f t="shared" si="171"/>
        <v>0</v>
      </c>
      <c r="AL241" s="12">
        <f t="shared" si="157"/>
        <v>0</v>
      </c>
      <c r="AM241" s="6">
        <f t="shared" si="190"/>
        <v>3438.0000000000068</v>
      </c>
      <c r="AN241" s="5">
        <f t="shared" si="172"/>
        <v>0</v>
      </c>
      <c r="AO241" s="12">
        <f t="shared" si="191"/>
        <v>4789.0000000000073</v>
      </c>
      <c r="AP241" s="12">
        <f t="shared" si="173"/>
        <v>0</v>
      </c>
      <c r="AQ241" s="6">
        <f t="shared" si="174"/>
        <v>0</v>
      </c>
      <c r="AR241" s="5">
        <v>0</v>
      </c>
      <c r="AS241" s="12">
        <f t="shared" si="158"/>
        <v>0</v>
      </c>
      <c r="AT241" s="12">
        <f t="shared" si="192"/>
        <v>4324.0000000000073</v>
      </c>
      <c r="AU241" s="12">
        <f t="shared" si="175"/>
        <v>0</v>
      </c>
      <c r="AV241" s="6">
        <f t="shared" si="176"/>
        <v>0</v>
      </c>
      <c r="AW241" s="5">
        <f t="shared" si="159"/>
        <v>0</v>
      </c>
      <c r="AX241" s="12">
        <f t="shared" si="193"/>
        <v>4570.0000000000036</v>
      </c>
      <c r="AY241" s="12">
        <f t="shared" si="177"/>
        <v>0</v>
      </c>
      <c r="AZ241" s="12">
        <f t="shared" si="178"/>
        <v>0</v>
      </c>
      <c r="BA241" s="5">
        <v>1</v>
      </c>
      <c r="BB241" s="12">
        <f t="shared" si="179"/>
        <v>0</v>
      </c>
      <c r="BC241" s="12">
        <f t="shared" si="180"/>
        <v>0</v>
      </c>
      <c r="BD241" s="6">
        <f t="shared" si="181"/>
        <v>0</v>
      </c>
      <c r="BE241" s="5">
        <f t="shared" si="182"/>
        <v>0</v>
      </c>
      <c r="BF241" s="12">
        <f t="shared" si="194"/>
        <v>3976.0000000000018</v>
      </c>
      <c r="BG241" s="12">
        <f t="shared" si="183"/>
        <v>0</v>
      </c>
      <c r="BH241" s="6">
        <f t="shared" si="184"/>
        <v>0</v>
      </c>
      <c r="BI241" s="5">
        <f t="shared" si="185"/>
        <v>0</v>
      </c>
      <c r="BJ241" s="12">
        <f t="shared" si="195"/>
        <v>4136.0000000000073</v>
      </c>
      <c r="BK241" s="12">
        <f t="shared" si="186"/>
        <v>0</v>
      </c>
      <c r="BL241" s="6">
        <f t="shared" si="187"/>
        <v>0</v>
      </c>
    </row>
    <row r="242" spans="1:64">
      <c r="A242">
        <f t="shared" si="101"/>
        <v>1</v>
      </c>
      <c r="B242" s="2">
        <v>39771</v>
      </c>
      <c r="C242">
        <v>15</v>
      </c>
      <c r="D242">
        <v>54.4</v>
      </c>
      <c r="E242">
        <v>1</v>
      </c>
      <c r="F242">
        <v>55.28</v>
      </c>
      <c r="G242">
        <v>48.33</v>
      </c>
      <c r="H242">
        <v>55.69</v>
      </c>
      <c r="I242">
        <v>48.33</v>
      </c>
      <c r="J242">
        <v>53.67</v>
      </c>
      <c r="K242">
        <v>48.33</v>
      </c>
      <c r="L242">
        <v>0</v>
      </c>
      <c r="M242">
        <v>51.6</v>
      </c>
      <c r="N242">
        <f t="shared" si="160"/>
        <v>607</v>
      </c>
      <c r="O242">
        <f t="shared" si="161"/>
        <v>128.99999999999991</v>
      </c>
      <c r="P242">
        <f t="shared" si="162"/>
        <v>72.999999999999687</v>
      </c>
      <c r="Q242" s="19">
        <f t="shared" si="196"/>
        <v>196</v>
      </c>
      <c r="R242" s="12">
        <f t="shared" si="197"/>
        <v>4007.0000000000027</v>
      </c>
      <c r="S242" s="6">
        <f t="shared" si="11"/>
        <v>1</v>
      </c>
      <c r="T242" s="5">
        <f t="shared" si="155"/>
        <v>196</v>
      </c>
      <c r="U242" s="15">
        <f t="shared" si="198"/>
        <v>5194.0000000000009</v>
      </c>
      <c r="V242" s="12">
        <f t="shared" si="40"/>
        <v>1</v>
      </c>
      <c r="W242" s="6">
        <f t="shared" si="12"/>
        <v>1</v>
      </c>
      <c r="X242" s="5">
        <f t="shared" si="163"/>
        <v>1</v>
      </c>
      <c r="Y242" s="12">
        <f t="shared" si="164"/>
        <v>141.00000000000037</v>
      </c>
      <c r="Z242" s="18">
        <f t="shared" si="202"/>
        <v>156</v>
      </c>
      <c r="AA242" s="12">
        <f t="shared" si="166"/>
        <v>156</v>
      </c>
      <c r="AB242" s="12">
        <f t="shared" si="188"/>
        <v>4155.0000000000091</v>
      </c>
      <c r="AC242" s="6">
        <f t="shared" si="199"/>
        <v>1</v>
      </c>
      <c r="AD242" s="5">
        <f t="shared" si="167"/>
        <v>1</v>
      </c>
      <c r="AE242" s="12">
        <f t="shared" si="156"/>
        <v>156</v>
      </c>
      <c r="AF242" s="12">
        <f t="shared" si="189"/>
        <v>5753.0000000000073</v>
      </c>
      <c r="AG242" s="12">
        <f t="shared" si="168"/>
        <v>1</v>
      </c>
      <c r="AH242" s="6">
        <f t="shared" si="169"/>
        <v>1</v>
      </c>
      <c r="AI242" s="5">
        <v>1</v>
      </c>
      <c r="AJ242" s="12">
        <f t="shared" si="170"/>
        <v>156</v>
      </c>
      <c r="AK242" s="12">
        <f t="shared" si="171"/>
        <v>1</v>
      </c>
      <c r="AL242" s="12">
        <f t="shared" si="157"/>
        <v>1</v>
      </c>
      <c r="AM242" s="6">
        <f t="shared" si="190"/>
        <v>3594.0000000000068</v>
      </c>
      <c r="AN242" s="5">
        <f t="shared" si="172"/>
        <v>156</v>
      </c>
      <c r="AO242" s="12">
        <f t="shared" si="191"/>
        <v>4945.0000000000073</v>
      </c>
      <c r="AP242" s="12">
        <f t="shared" si="173"/>
        <v>1</v>
      </c>
      <c r="AQ242" s="6">
        <f t="shared" si="174"/>
        <v>1</v>
      </c>
      <c r="AR242" s="5">
        <v>1</v>
      </c>
      <c r="AS242" s="12">
        <f t="shared" si="158"/>
        <v>156</v>
      </c>
      <c r="AT242" s="12">
        <f t="shared" si="192"/>
        <v>4480.0000000000073</v>
      </c>
      <c r="AU242" s="12">
        <f t="shared" si="175"/>
        <v>1</v>
      </c>
      <c r="AV242" s="6">
        <f t="shared" si="176"/>
        <v>1</v>
      </c>
      <c r="AW242" s="5">
        <f t="shared" si="159"/>
        <v>196</v>
      </c>
      <c r="AX242" s="12">
        <f t="shared" si="193"/>
        <v>4766.0000000000036</v>
      </c>
      <c r="AY242" s="12">
        <f t="shared" si="177"/>
        <v>1</v>
      </c>
      <c r="AZ242" s="12">
        <f t="shared" si="178"/>
        <v>1</v>
      </c>
      <c r="BA242" s="5">
        <v>0</v>
      </c>
      <c r="BB242" s="12">
        <f t="shared" si="179"/>
        <v>0</v>
      </c>
      <c r="BC242" s="12">
        <f t="shared" si="180"/>
        <v>0</v>
      </c>
      <c r="BD242" s="6">
        <f t="shared" si="181"/>
        <v>0</v>
      </c>
      <c r="BE242" s="5">
        <f t="shared" si="182"/>
        <v>196</v>
      </c>
      <c r="BF242" s="12">
        <f t="shared" si="194"/>
        <v>4172.0000000000018</v>
      </c>
      <c r="BG242" s="12">
        <f t="shared" si="183"/>
        <v>1</v>
      </c>
      <c r="BH242" s="6">
        <f t="shared" si="184"/>
        <v>1</v>
      </c>
      <c r="BI242" s="5">
        <f t="shared" si="185"/>
        <v>156</v>
      </c>
      <c r="BJ242" s="12">
        <f t="shared" si="195"/>
        <v>4292.0000000000073</v>
      </c>
      <c r="BK242" s="12">
        <f t="shared" si="186"/>
        <v>1</v>
      </c>
      <c r="BL242" s="6">
        <f t="shared" si="187"/>
        <v>1</v>
      </c>
    </row>
    <row r="243" spans="1:64">
      <c r="A243">
        <f t="shared" si="101"/>
        <v>1</v>
      </c>
      <c r="B243" s="2">
        <v>39776</v>
      </c>
      <c r="C243">
        <v>11</v>
      </c>
      <c r="D243">
        <v>51.6</v>
      </c>
      <c r="E243">
        <v>0</v>
      </c>
      <c r="F243">
        <v>55.22</v>
      </c>
      <c r="G243">
        <v>52.05</v>
      </c>
      <c r="H243">
        <v>50.53</v>
      </c>
      <c r="I243">
        <v>55.22</v>
      </c>
      <c r="J243">
        <v>48.65</v>
      </c>
      <c r="K243">
        <v>50.19</v>
      </c>
      <c r="L243">
        <v>1</v>
      </c>
      <c r="M243">
        <v>51.26</v>
      </c>
      <c r="N243">
        <f t="shared" si="160"/>
        <v>44.999999999999574</v>
      </c>
      <c r="O243">
        <f t="shared" si="161"/>
        <v>107.00000000000003</v>
      </c>
      <c r="P243">
        <f t="shared" si="162"/>
        <v>295.00000000000028</v>
      </c>
      <c r="Q243" s="19">
        <f t="shared" si="196"/>
        <v>-111.00000000000003</v>
      </c>
      <c r="R243" s="12">
        <f t="shared" si="197"/>
        <v>3896.0000000000027</v>
      </c>
      <c r="S243" s="6">
        <f t="shared" si="11"/>
        <v>0</v>
      </c>
      <c r="T243" s="5">
        <f t="shared" si="155"/>
        <v>-111.00000000000003</v>
      </c>
      <c r="U243" s="15">
        <f t="shared" si="198"/>
        <v>5083.0000000000009</v>
      </c>
      <c r="V243" s="12">
        <f t="shared" si="40"/>
        <v>1</v>
      </c>
      <c r="W243" s="6">
        <f t="shared" si="12"/>
        <v>0</v>
      </c>
      <c r="X243" s="5">
        <f t="shared" si="163"/>
        <v>1</v>
      </c>
      <c r="Y243" s="12">
        <f t="shared" si="164"/>
        <v>361.99999999999977</v>
      </c>
      <c r="Z243" s="18">
        <f t="shared" si="202"/>
        <v>-137.00000000000003</v>
      </c>
      <c r="AA243" s="12">
        <f t="shared" si="166"/>
        <v>-137.00000000000003</v>
      </c>
      <c r="AB243" s="12">
        <f t="shared" si="188"/>
        <v>4018.0000000000091</v>
      </c>
      <c r="AC243" s="6">
        <f t="shared" si="199"/>
        <v>0</v>
      </c>
      <c r="AD243" s="5">
        <f t="shared" si="167"/>
        <v>1</v>
      </c>
      <c r="AE243" s="12">
        <f t="shared" si="156"/>
        <v>-137.00000000000003</v>
      </c>
      <c r="AF243" s="12">
        <f t="shared" si="189"/>
        <v>5616.0000000000073</v>
      </c>
      <c r="AG243" s="12">
        <f t="shared" si="168"/>
        <v>1</v>
      </c>
      <c r="AH243" s="6">
        <f t="shared" si="169"/>
        <v>0</v>
      </c>
      <c r="AI243" s="5">
        <v>1</v>
      </c>
      <c r="AJ243" s="12">
        <f t="shared" si="170"/>
        <v>-137.00000000000003</v>
      </c>
      <c r="AK243" s="12">
        <f t="shared" si="171"/>
        <v>0</v>
      </c>
      <c r="AL243" s="12">
        <f t="shared" si="157"/>
        <v>1</v>
      </c>
      <c r="AM243" s="6">
        <f t="shared" si="190"/>
        <v>3457.0000000000068</v>
      </c>
      <c r="AN243" s="5">
        <f t="shared" si="172"/>
        <v>-137.00000000000003</v>
      </c>
      <c r="AO243" s="12">
        <f t="shared" si="191"/>
        <v>4808.0000000000073</v>
      </c>
      <c r="AP243" s="12">
        <f t="shared" si="173"/>
        <v>1</v>
      </c>
      <c r="AQ243" s="6">
        <f t="shared" si="174"/>
        <v>0</v>
      </c>
      <c r="AR243" s="5">
        <v>0</v>
      </c>
      <c r="AS243" s="12">
        <f t="shared" si="158"/>
        <v>0</v>
      </c>
      <c r="AT243" s="12">
        <f t="shared" si="192"/>
        <v>4480.0000000000073</v>
      </c>
      <c r="AU243" s="12">
        <f t="shared" si="175"/>
        <v>0</v>
      </c>
      <c r="AV243" s="6">
        <f t="shared" si="176"/>
        <v>0</v>
      </c>
      <c r="AW243" s="5">
        <f t="shared" si="159"/>
        <v>0</v>
      </c>
      <c r="AX243" s="12">
        <f t="shared" si="193"/>
        <v>4766.0000000000036</v>
      </c>
      <c r="AY243" s="12">
        <f t="shared" si="177"/>
        <v>0</v>
      </c>
      <c r="AZ243" s="12">
        <f t="shared" si="178"/>
        <v>0</v>
      </c>
      <c r="BA243" s="5">
        <v>1</v>
      </c>
      <c r="BB243" s="12">
        <f t="shared" si="179"/>
        <v>0</v>
      </c>
      <c r="BC243" s="12">
        <f t="shared" si="180"/>
        <v>0</v>
      </c>
      <c r="BD243" s="6">
        <f t="shared" si="181"/>
        <v>0</v>
      </c>
      <c r="BE243" s="5">
        <f t="shared" si="182"/>
        <v>0</v>
      </c>
      <c r="BF243" s="12">
        <f t="shared" si="194"/>
        <v>4172.0000000000018</v>
      </c>
      <c r="BG243" s="12">
        <f t="shared" si="183"/>
        <v>0</v>
      </c>
      <c r="BH243" s="6">
        <f t="shared" si="184"/>
        <v>0</v>
      </c>
      <c r="BI243" s="5">
        <f t="shared" si="185"/>
        <v>0</v>
      </c>
      <c r="BJ243" s="12">
        <f t="shared" si="195"/>
        <v>4292.0000000000073</v>
      </c>
      <c r="BK243" s="12">
        <f t="shared" si="186"/>
        <v>0</v>
      </c>
      <c r="BL243" s="6">
        <f t="shared" si="187"/>
        <v>0</v>
      </c>
    </row>
    <row r="244" spans="1:64">
      <c r="A244">
        <f t="shared" si="101"/>
        <v>1</v>
      </c>
      <c r="B244" s="2">
        <v>39777</v>
      </c>
      <c r="C244">
        <v>12</v>
      </c>
      <c r="D244">
        <v>51.26</v>
      </c>
      <c r="E244">
        <v>1</v>
      </c>
      <c r="F244">
        <v>54.07</v>
      </c>
      <c r="G244">
        <v>51.26</v>
      </c>
      <c r="H244">
        <v>53.09</v>
      </c>
      <c r="I244">
        <v>50.08</v>
      </c>
      <c r="J244">
        <v>54.22</v>
      </c>
      <c r="K244">
        <v>51.26</v>
      </c>
      <c r="L244">
        <v>1</v>
      </c>
      <c r="M244">
        <v>53.41</v>
      </c>
      <c r="N244">
        <f t="shared" si="160"/>
        <v>0</v>
      </c>
      <c r="O244">
        <f t="shared" si="161"/>
        <v>183.00000000000054</v>
      </c>
      <c r="P244">
        <f t="shared" si="162"/>
        <v>-296.00000000000011</v>
      </c>
      <c r="Q244" s="19">
        <f t="shared" si="196"/>
        <v>-187.00000000000054</v>
      </c>
      <c r="R244" s="12">
        <f t="shared" si="197"/>
        <v>3709.0000000000023</v>
      </c>
      <c r="S244" s="6">
        <f t="shared" si="11"/>
        <v>0</v>
      </c>
      <c r="T244" s="5">
        <f t="shared" si="155"/>
        <v>-187.00000000000054</v>
      </c>
      <c r="U244" s="15">
        <f t="shared" si="198"/>
        <v>4896</v>
      </c>
      <c r="V244" s="12">
        <f t="shared" si="40"/>
        <v>1</v>
      </c>
      <c r="W244" s="6">
        <f t="shared" si="12"/>
        <v>0</v>
      </c>
      <c r="X244" s="5">
        <f t="shared" si="163"/>
        <v>0</v>
      </c>
      <c r="Y244" s="12">
        <f t="shared" si="164"/>
        <v>185.99999999999994</v>
      </c>
      <c r="Z244" s="18">
        <f t="shared" ref="Z244:Z254" si="203">IF(N244&gt;=($Z$4+$AA$4),$AA$4-$M$3,IF(N244&gt;=$Z$4,-$Z$4-O244,0))</f>
        <v>0</v>
      </c>
      <c r="AA244" s="12">
        <f t="shared" si="166"/>
        <v>0</v>
      </c>
      <c r="AB244" s="12">
        <f t="shared" si="188"/>
        <v>4018.0000000000091</v>
      </c>
      <c r="AC244" s="6">
        <f t="shared" si="199"/>
        <v>0</v>
      </c>
      <c r="AD244" s="5">
        <f t="shared" si="167"/>
        <v>1</v>
      </c>
      <c r="AE244" s="12">
        <f t="shared" si="156"/>
        <v>0</v>
      </c>
      <c r="AF244" s="12">
        <f t="shared" si="189"/>
        <v>5616.0000000000073</v>
      </c>
      <c r="AG244" s="12">
        <f t="shared" si="168"/>
        <v>0</v>
      </c>
      <c r="AH244" s="6">
        <f t="shared" si="169"/>
        <v>0</v>
      </c>
      <c r="AI244" s="5">
        <v>1</v>
      </c>
      <c r="AJ244" s="12">
        <f t="shared" si="170"/>
        <v>0</v>
      </c>
      <c r="AK244" s="12">
        <f t="shared" si="171"/>
        <v>0</v>
      </c>
      <c r="AL244" s="12">
        <f t="shared" si="157"/>
        <v>0</v>
      </c>
      <c r="AM244" s="6">
        <f t="shared" si="190"/>
        <v>3457.0000000000068</v>
      </c>
      <c r="AN244" s="5">
        <f t="shared" si="172"/>
        <v>0</v>
      </c>
      <c r="AO244" s="12">
        <f t="shared" si="191"/>
        <v>4808.0000000000073</v>
      </c>
      <c r="AP244" s="12">
        <f t="shared" si="173"/>
        <v>0</v>
      </c>
      <c r="AQ244" s="6">
        <f t="shared" si="174"/>
        <v>0</v>
      </c>
      <c r="AR244" s="5">
        <v>1</v>
      </c>
      <c r="AS244" s="12">
        <f t="shared" si="158"/>
        <v>0</v>
      </c>
      <c r="AT244" s="12">
        <f t="shared" si="192"/>
        <v>4480.0000000000073</v>
      </c>
      <c r="AU244" s="12">
        <f t="shared" si="175"/>
        <v>0</v>
      </c>
      <c r="AV244" s="6">
        <f t="shared" si="176"/>
        <v>0</v>
      </c>
      <c r="AW244" s="5">
        <f t="shared" si="159"/>
        <v>-187.00000000000054</v>
      </c>
      <c r="AX244" s="12">
        <f t="shared" si="193"/>
        <v>4579.0000000000027</v>
      </c>
      <c r="AY244" s="12">
        <f t="shared" si="177"/>
        <v>0</v>
      </c>
      <c r="AZ244" s="12">
        <f t="shared" si="178"/>
        <v>1</v>
      </c>
      <c r="BA244" s="5">
        <v>1</v>
      </c>
      <c r="BB244" s="12">
        <f t="shared" si="179"/>
        <v>-187.00000000000054</v>
      </c>
      <c r="BC244" s="12">
        <f t="shared" si="180"/>
        <v>1</v>
      </c>
      <c r="BD244" s="6">
        <f t="shared" si="181"/>
        <v>0</v>
      </c>
      <c r="BE244" s="5">
        <f t="shared" si="182"/>
        <v>-187.00000000000054</v>
      </c>
      <c r="BF244" s="12">
        <f t="shared" si="194"/>
        <v>3985.0000000000014</v>
      </c>
      <c r="BG244" s="12">
        <f t="shared" si="183"/>
        <v>1</v>
      </c>
      <c r="BH244" s="6">
        <f t="shared" si="184"/>
        <v>0</v>
      </c>
      <c r="BI244" s="5">
        <f t="shared" si="185"/>
        <v>0</v>
      </c>
      <c r="BJ244" s="12">
        <f t="shared" si="195"/>
        <v>4292.0000000000073</v>
      </c>
      <c r="BK244" s="12">
        <f t="shared" si="186"/>
        <v>0</v>
      </c>
      <c r="BL244" s="6">
        <f t="shared" si="187"/>
        <v>0</v>
      </c>
    </row>
    <row r="245" spans="1:64">
      <c r="A245">
        <f t="shared" si="101"/>
        <v>1</v>
      </c>
      <c r="B245" s="2">
        <v>39777</v>
      </c>
      <c r="C245">
        <v>13</v>
      </c>
      <c r="D245">
        <v>53.41</v>
      </c>
      <c r="E245">
        <v>0</v>
      </c>
      <c r="F245">
        <v>53.56</v>
      </c>
      <c r="G245">
        <v>53.56</v>
      </c>
      <c r="H245">
        <v>51.26</v>
      </c>
      <c r="I245">
        <v>53.56</v>
      </c>
      <c r="J245">
        <v>50.78</v>
      </c>
      <c r="K245">
        <v>51.55</v>
      </c>
      <c r="L245">
        <v>0</v>
      </c>
      <c r="M245">
        <v>52.12</v>
      </c>
      <c r="N245">
        <f t="shared" si="160"/>
        <v>15.000000000000568</v>
      </c>
      <c r="O245">
        <f t="shared" si="161"/>
        <v>214.99999999999986</v>
      </c>
      <c r="P245">
        <f t="shared" si="162"/>
        <v>262.99999999999955</v>
      </c>
      <c r="Q245" s="19">
        <f t="shared" si="196"/>
        <v>-218.99999999999986</v>
      </c>
      <c r="R245" s="12">
        <f t="shared" si="197"/>
        <v>3490.0000000000023</v>
      </c>
      <c r="S245" s="6">
        <f t="shared" si="11"/>
        <v>0</v>
      </c>
      <c r="T245" s="5">
        <f t="shared" si="155"/>
        <v>-218.99999999999986</v>
      </c>
      <c r="U245" s="15">
        <f t="shared" si="198"/>
        <v>4677</v>
      </c>
      <c r="V245" s="12">
        <f t="shared" si="40"/>
        <v>1</v>
      </c>
      <c r="W245" s="6">
        <f t="shared" si="12"/>
        <v>0</v>
      </c>
      <c r="X245" s="5">
        <f t="shared" si="163"/>
        <v>0</v>
      </c>
      <c r="Y245" s="12">
        <f t="shared" si="164"/>
        <v>15.000000000000568</v>
      </c>
      <c r="Z245" s="18">
        <f t="shared" si="203"/>
        <v>0</v>
      </c>
      <c r="AA245" s="12">
        <f t="shared" si="166"/>
        <v>0</v>
      </c>
      <c r="AB245" s="12">
        <f t="shared" si="188"/>
        <v>4018.0000000000091</v>
      </c>
      <c r="AC245" s="6">
        <f t="shared" si="199"/>
        <v>0</v>
      </c>
      <c r="AD245" s="5">
        <f t="shared" si="167"/>
        <v>1</v>
      </c>
      <c r="AE245" s="12">
        <f t="shared" si="156"/>
        <v>0</v>
      </c>
      <c r="AF245" s="12">
        <f t="shared" si="189"/>
        <v>5616.0000000000073</v>
      </c>
      <c r="AG245" s="12">
        <f t="shared" si="168"/>
        <v>0</v>
      </c>
      <c r="AH245" s="6">
        <f t="shared" si="169"/>
        <v>0</v>
      </c>
      <c r="AI245" s="5">
        <v>1</v>
      </c>
      <c r="AJ245" s="12">
        <f t="shared" si="170"/>
        <v>0</v>
      </c>
      <c r="AK245" s="12">
        <f t="shared" si="171"/>
        <v>0</v>
      </c>
      <c r="AL245" s="12">
        <f t="shared" si="157"/>
        <v>0</v>
      </c>
      <c r="AM245" s="6">
        <f t="shared" si="190"/>
        <v>3457.0000000000068</v>
      </c>
      <c r="AN245" s="5">
        <f t="shared" si="172"/>
        <v>0</v>
      </c>
      <c r="AO245" s="12">
        <f t="shared" si="191"/>
        <v>4808.0000000000073</v>
      </c>
      <c r="AP245" s="12">
        <f t="shared" si="173"/>
        <v>0</v>
      </c>
      <c r="AQ245" s="6">
        <f t="shared" si="174"/>
        <v>0</v>
      </c>
      <c r="AR245" s="5">
        <v>0</v>
      </c>
      <c r="AS245" s="12">
        <f t="shared" si="158"/>
        <v>0</v>
      </c>
      <c r="AT245" s="12">
        <f t="shared" si="192"/>
        <v>4480.0000000000073</v>
      </c>
      <c r="AU245" s="12">
        <f t="shared" si="175"/>
        <v>0</v>
      </c>
      <c r="AV245" s="6">
        <f t="shared" si="176"/>
        <v>0</v>
      </c>
      <c r="AW245" s="5">
        <f t="shared" si="159"/>
        <v>0</v>
      </c>
      <c r="AX245" s="12">
        <f t="shared" si="193"/>
        <v>4579.0000000000027</v>
      </c>
      <c r="AY245" s="12">
        <f t="shared" si="177"/>
        <v>0</v>
      </c>
      <c r="AZ245" s="12">
        <f t="shared" si="178"/>
        <v>0</v>
      </c>
      <c r="BA245" s="5">
        <v>1</v>
      </c>
      <c r="BB245" s="12">
        <f t="shared" si="179"/>
        <v>0</v>
      </c>
      <c r="BC245" s="12">
        <f t="shared" si="180"/>
        <v>0</v>
      </c>
      <c r="BD245" s="6">
        <f t="shared" si="181"/>
        <v>0</v>
      </c>
      <c r="BE245" s="5">
        <f t="shared" si="182"/>
        <v>0</v>
      </c>
      <c r="BF245" s="12">
        <f t="shared" si="194"/>
        <v>3985.0000000000014</v>
      </c>
      <c r="BG245" s="12">
        <f t="shared" si="183"/>
        <v>0</v>
      </c>
      <c r="BH245" s="6">
        <f t="shared" si="184"/>
        <v>0</v>
      </c>
      <c r="BI245" s="5">
        <f t="shared" si="185"/>
        <v>0</v>
      </c>
      <c r="BJ245" s="12">
        <f t="shared" si="195"/>
        <v>4292.0000000000073</v>
      </c>
      <c r="BK245" s="12">
        <f t="shared" si="186"/>
        <v>0</v>
      </c>
      <c r="BL245" s="6">
        <f t="shared" si="187"/>
        <v>0</v>
      </c>
    </row>
    <row r="246" spans="1:64">
      <c r="A246">
        <f t="shared" si="101"/>
        <v>1</v>
      </c>
      <c r="B246" s="2">
        <v>39777</v>
      </c>
      <c r="C246">
        <v>14</v>
      </c>
      <c r="D246">
        <v>52.12</v>
      </c>
      <c r="E246">
        <v>1</v>
      </c>
      <c r="F246">
        <v>52.86</v>
      </c>
      <c r="G246">
        <v>50.08</v>
      </c>
      <c r="H246">
        <v>53.56</v>
      </c>
      <c r="I246">
        <v>50.08</v>
      </c>
      <c r="J246">
        <v>50.78</v>
      </c>
      <c r="K246">
        <v>50.08</v>
      </c>
      <c r="L246">
        <v>1</v>
      </c>
      <c r="M246">
        <v>52.61</v>
      </c>
      <c r="N246">
        <f t="shared" si="160"/>
        <v>203.99999999999991</v>
      </c>
      <c r="O246">
        <f t="shared" si="161"/>
        <v>144.00000000000048</v>
      </c>
      <c r="P246">
        <f t="shared" si="162"/>
        <v>133.99999999999963</v>
      </c>
      <c r="Q246" s="19">
        <f t="shared" si="196"/>
        <v>196</v>
      </c>
      <c r="R246" s="12">
        <f t="shared" si="197"/>
        <v>3686.0000000000023</v>
      </c>
      <c r="S246" s="6">
        <f t="shared" si="11"/>
        <v>1</v>
      </c>
      <c r="T246" s="5">
        <f t="shared" si="155"/>
        <v>196</v>
      </c>
      <c r="U246" s="15">
        <f t="shared" si="198"/>
        <v>4873</v>
      </c>
      <c r="V246" s="12">
        <f t="shared" si="40"/>
        <v>1</v>
      </c>
      <c r="W246" s="6">
        <f t="shared" si="12"/>
        <v>1</v>
      </c>
      <c r="X246" s="5">
        <f t="shared" si="163"/>
        <v>1</v>
      </c>
      <c r="Y246" s="12">
        <f t="shared" si="164"/>
        <v>206.00000000000023</v>
      </c>
      <c r="Z246" s="18">
        <f t="shared" si="203"/>
        <v>156</v>
      </c>
      <c r="AA246" s="12">
        <f t="shared" si="166"/>
        <v>156</v>
      </c>
      <c r="AB246" s="12">
        <f t="shared" si="188"/>
        <v>4174.0000000000091</v>
      </c>
      <c r="AC246" s="6">
        <f t="shared" si="199"/>
        <v>1</v>
      </c>
      <c r="AD246" s="5">
        <f t="shared" si="167"/>
        <v>1</v>
      </c>
      <c r="AE246" s="12">
        <f t="shared" si="156"/>
        <v>156</v>
      </c>
      <c r="AF246" s="12">
        <f t="shared" si="189"/>
        <v>5772.0000000000073</v>
      </c>
      <c r="AG246" s="12">
        <f t="shared" si="168"/>
        <v>1</v>
      </c>
      <c r="AH246" s="6">
        <f t="shared" si="169"/>
        <v>1</v>
      </c>
      <c r="AI246" s="5">
        <v>1</v>
      </c>
      <c r="AJ246" s="12">
        <f t="shared" si="170"/>
        <v>156</v>
      </c>
      <c r="AK246" s="12">
        <f t="shared" si="171"/>
        <v>1</v>
      </c>
      <c r="AL246" s="12">
        <f t="shared" si="157"/>
        <v>1</v>
      </c>
      <c r="AM246" s="6">
        <f t="shared" si="190"/>
        <v>3613.0000000000068</v>
      </c>
      <c r="AN246" s="5">
        <f t="shared" si="172"/>
        <v>156</v>
      </c>
      <c r="AO246" s="12">
        <f t="shared" si="191"/>
        <v>4964.0000000000073</v>
      </c>
      <c r="AP246" s="12">
        <f t="shared" si="173"/>
        <v>1</v>
      </c>
      <c r="AQ246" s="6">
        <f t="shared" si="174"/>
        <v>1</v>
      </c>
      <c r="AR246" s="5">
        <v>1</v>
      </c>
      <c r="AS246" s="12">
        <f t="shared" si="158"/>
        <v>156</v>
      </c>
      <c r="AT246" s="12">
        <f t="shared" si="192"/>
        <v>4636.0000000000073</v>
      </c>
      <c r="AU246" s="12">
        <f t="shared" si="175"/>
        <v>1</v>
      </c>
      <c r="AV246" s="6">
        <f t="shared" si="176"/>
        <v>1</v>
      </c>
      <c r="AW246" s="5">
        <f t="shared" si="159"/>
        <v>196</v>
      </c>
      <c r="AX246" s="12">
        <f t="shared" si="193"/>
        <v>4775.0000000000027</v>
      </c>
      <c r="AY246" s="12">
        <f t="shared" si="177"/>
        <v>1</v>
      </c>
      <c r="AZ246" s="12">
        <f t="shared" si="178"/>
        <v>1</v>
      </c>
      <c r="BA246" s="5">
        <v>0</v>
      </c>
      <c r="BB246" s="12">
        <f t="shared" si="179"/>
        <v>0</v>
      </c>
      <c r="BC246" s="12">
        <f t="shared" si="180"/>
        <v>0</v>
      </c>
      <c r="BD246" s="6">
        <f t="shared" si="181"/>
        <v>0</v>
      </c>
      <c r="BE246" s="5">
        <f t="shared" si="182"/>
        <v>196</v>
      </c>
      <c r="BF246" s="12">
        <f t="shared" si="194"/>
        <v>4181.0000000000018</v>
      </c>
      <c r="BG246" s="12">
        <f t="shared" si="183"/>
        <v>1</v>
      </c>
      <c r="BH246" s="6">
        <f t="shared" si="184"/>
        <v>1</v>
      </c>
      <c r="BI246" s="5">
        <f t="shared" si="185"/>
        <v>156</v>
      </c>
      <c r="BJ246" s="12">
        <f t="shared" si="195"/>
        <v>4448.0000000000073</v>
      </c>
      <c r="BK246" s="12">
        <f t="shared" si="186"/>
        <v>1</v>
      </c>
      <c r="BL246" s="6">
        <f t="shared" si="187"/>
        <v>1</v>
      </c>
    </row>
    <row r="247" spans="1:64">
      <c r="A247">
        <f t="shared" si="101"/>
        <v>1</v>
      </c>
      <c r="B247" s="2">
        <v>39778</v>
      </c>
      <c r="C247">
        <v>13</v>
      </c>
      <c r="D247">
        <v>52.61</v>
      </c>
      <c r="E247">
        <v>0</v>
      </c>
      <c r="F247">
        <v>53.86</v>
      </c>
      <c r="G247">
        <v>52.95</v>
      </c>
      <c r="H247">
        <v>51.29</v>
      </c>
      <c r="I247">
        <v>55.9</v>
      </c>
      <c r="J247">
        <v>50.19</v>
      </c>
      <c r="K247">
        <v>50.55</v>
      </c>
      <c r="L247">
        <v>1</v>
      </c>
      <c r="M247">
        <v>51.32</v>
      </c>
      <c r="N247">
        <f t="shared" si="160"/>
        <v>34.000000000000341</v>
      </c>
      <c r="O247">
        <f t="shared" si="161"/>
        <v>132.00000000000003</v>
      </c>
      <c r="P247">
        <f t="shared" si="162"/>
        <v>242.00000000000017</v>
      </c>
      <c r="Q247" s="19">
        <f t="shared" si="196"/>
        <v>-136.00000000000003</v>
      </c>
      <c r="R247" s="12">
        <f t="shared" si="197"/>
        <v>3550.0000000000023</v>
      </c>
      <c r="S247" s="6">
        <f t="shared" si="11"/>
        <v>0</v>
      </c>
      <c r="T247" s="5">
        <f t="shared" si="155"/>
        <v>-136.00000000000003</v>
      </c>
      <c r="U247" s="15">
        <f t="shared" si="198"/>
        <v>4737</v>
      </c>
      <c r="V247" s="12">
        <f t="shared" si="40"/>
        <v>1</v>
      </c>
      <c r="W247" s="6">
        <f t="shared" si="12"/>
        <v>0</v>
      </c>
      <c r="X247" s="5">
        <f t="shared" si="163"/>
        <v>1</v>
      </c>
      <c r="Y247" s="12">
        <f t="shared" si="164"/>
        <v>125</v>
      </c>
      <c r="Z247" s="18">
        <f t="shared" si="203"/>
        <v>-162.00000000000003</v>
      </c>
      <c r="AA247" s="12">
        <f t="shared" si="166"/>
        <v>-162.00000000000003</v>
      </c>
      <c r="AB247" s="12">
        <f t="shared" si="188"/>
        <v>4012.0000000000091</v>
      </c>
      <c r="AC247" s="6">
        <f t="shared" si="199"/>
        <v>0</v>
      </c>
      <c r="AD247" s="5">
        <f t="shared" si="167"/>
        <v>1</v>
      </c>
      <c r="AE247" s="12">
        <f t="shared" si="156"/>
        <v>-162.00000000000003</v>
      </c>
      <c r="AF247" s="12">
        <f t="shared" si="189"/>
        <v>5610.0000000000073</v>
      </c>
      <c r="AG247" s="12">
        <f t="shared" si="168"/>
        <v>1</v>
      </c>
      <c r="AH247" s="6">
        <f t="shared" si="169"/>
        <v>0</v>
      </c>
      <c r="AI247" s="5">
        <v>1</v>
      </c>
      <c r="AJ247" s="12">
        <f t="shared" si="170"/>
        <v>-162.00000000000003</v>
      </c>
      <c r="AK247" s="12">
        <f t="shared" si="171"/>
        <v>0</v>
      </c>
      <c r="AL247" s="12">
        <f t="shared" si="157"/>
        <v>1</v>
      </c>
      <c r="AM247" s="6">
        <f t="shared" si="190"/>
        <v>3451.0000000000068</v>
      </c>
      <c r="AN247" s="5">
        <f t="shared" si="172"/>
        <v>-162.00000000000003</v>
      </c>
      <c r="AO247" s="12">
        <f t="shared" si="191"/>
        <v>4802.0000000000073</v>
      </c>
      <c r="AP247" s="12">
        <f t="shared" si="173"/>
        <v>1</v>
      </c>
      <c r="AQ247" s="6">
        <f t="shared" si="174"/>
        <v>0</v>
      </c>
      <c r="AR247" s="5">
        <v>0</v>
      </c>
      <c r="AS247" s="12">
        <f t="shared" si="158"/>
        <v>0</v>
      </c>
      <c r="AT247" s="12">
        <f t="shared" si="192"/>
        <v>4636.0000000000073</v>
      </c>
      <c r="AU247" s="12">
        <f t="shared" si="175"/>
        <v>0</v>
      </c>
      <c r="AV247" s="6">
        <f t="shared" si="176"/>
        <v>0</v>
      </c>
      <c r="AW247" s="5">
        <f t="shared" si="159"/>
        <v>0</v>
      </c>
      <c r="AX247" s="12">
        <f t="shared" si="193"/>
        <v>4775.0000000000027</v>
      </c>
      <c r="AY247" s="12">
        <f t="shared" si="177"/>
        <v>0</v>
      </c>
      <c r="AZ247" s="12">
        <f t="shared" si="178"/>
        <v>0</v>
      </c>
      <c r="BA247" s="5">
        <v>1</v>
      </c>
      <c r="BB247" s="12">
        <f t="shared" si="179"/>
        <v>0</v>
      </c>
      <c r="BC247" s="12">
        <f t="shared" si="180"/>
        <v>0</v>
      </c>
      <c r="BD247" s="6">
        <f t="shared" si="181"/>
        <v>0</v>
      </c>
      <c r="BE247" s="5">
        <f t="shared" si="182"/>
        <v>0</v>
      </c>
      <c r="BF247" s="12">
        <f t="shared" si="194"/>
        <v>4181.0000000000018</v>
      </c>
      <c r="BG247" s="12">
        <f t="shared" si="183"/>
        <v>0</v>
      </c>
      <c r="BH247" s="6">
        <f t="shared" si="184"/>
        <v>0</v>
      </c>
      <c r="BI247" s="5">
        <f t="shared" si="185"/>
        <v>0</v>
      </c>
      <c r="BJ247" s="12">
        <f t="shared" si="195"/>
        <v>4448.0000000000073</v>
      </c>
      <c r="BK247" s="12">
        <f t="shared" si="186"/>
        <v>0</v>
      </c>
      <c r="BL247" s="6">
        <f t="shared" si="187"/>
        <v>0</v>
      </c>
    </row>
    <row r="248" spans="1:64">
      <c r="A248">
        <f t="shared" si="101"/>
        <v>1</v>
      </c>
      <c r="B248" s="2">
        <v>39778</v>
      </c>
      <c r="C248">
        <v>16</v>
      </c>
      <c r="D248">
        <v>51.32</v>
      </c>
      <c r="E248">
        <v>1</v>
      </c>
      <c r="F248">
        <v>53.56</v>
      </c>
      <c r="G248">
        <v>51.36</v>
      </c>
      <c r="H248">
        <v>53.83</v>
      </c>
      <c r="I248">
        <v>51.36</v>
      </c>
      <c r="J248">
        <v>50.55</v>
      </c>
      <c r="K248">
        <v>51.36</v>
      </c>
      <c r="L248">
        <v>1</v>
      </c>
      <c r="M248">
        <v>52.81</v>
      </c>
      <c r="N248">
        <f t="shared" si="160"/>
        <v>3.9999999999999147</v>
      </c>
      <c r="O248">
        <f t="shared" si="161"/>
        <v>250.9999999999998</v>
      </c>
      <c r="P248">
        <f t="shared" si="162"/>
        <v>77.000000000000313</v>
      </c>
      <c r="Q248" s="19">
        <f t="shared" si="196"/>
        <v>-254.9999999999998</v>
      </c>
      <c r="R248" s="12">
        <f t="shared" si="197"/>
        <v>3295.0000000000023</v>
      </c>
      <c r="S248" s="6">
        <f t="shared" si="11"/>
        <v>0</v>
      </c>
      <c r="T248" s="5">
        <f t="shared" si="155"/>
        <v>-254.9999999999998</v>
      </c>
      <c r="U248" s="15">
        <f t="shared" si="198"/>
        <v>4482</v>
      </c>
      <c r="V248" s="12">
        <f t="shared" si="40"/>
        <v>1</v>
      </c>
      <c r="W248" s="6">
        <f t="shared" si="12"/>
        <v>0</v>
      </c>
      <c r="X248" s="5">
        <f t="shared" si="163"/>
        <v>0</v>
      </c>
      <c r="Y248" s="12">
        <f t="shared" si="164"/>
        <v>33.00000000000054</v>
      </c>
      <c r="Z248" s="18">
        <f t="shared" si="203"/>
        <v>0</v>
      </c>
      <c r="AA248" s="12">
        <f t="shared" si="166"/>
        <v>0</v>
      </c>
      <c r="AB248" s="12">
        <f t="shared" si="188"/>
        <v>4012.0000000000091</v>
      </c>
      <c r="AC248" s="6">
        <f t="shared" si="199"/>
        <v>0</v>
      </c>
      <c r="AD248" s="5">
        <f t="shared" si="167"/>
        <v>1</v>
      </c>
      <c r="AE248" s="12">
        <f t="shared" si="156"/>
        <v>0</v>
      </c>
      <c r="AF248" s="12">
        <f t="shared" si="189"/>
        <v>5610.0000000000073</v>
      </c>
      <c r="AG248" s="12">
        <f t="shared" si="168"/>
        <v>0</v>
      </c>
      <c r="AH248" s="6">
        <f t="shared" si="169"/>
        <v>0</v>
      </c>
      <c r="AI248" s="5">
        <v>1</v>
      </c>
      <c r="AJ248" s="12">
        <f t="shared" si="170"/>
        <v>0</v>
      </c>
      <c r="AK248" s="12">
        <f t="shared" si="171"/>
        <v>0</v>
      </c>
      <c r="AL248" s="12">
        <f t="shared" si="157"/>
        <v>0</v>
      </c>
      <c r="AM248" s="6">
        <f t="shared" si="190"/>
        <v>3451.0000000000068</v>
      </c>
      <c r="AN248" s="5">
        <f t="shared" si="172"/>
        <v>0</v>
      </c>
      <c r="AO248" s="12">
        <f t="shared" si="191"/>
        <v>4802.0000000000073</v>
      </c>
      <c r="AP248" s="12">
        <f t="shared" si="173"/>
        <v>0</v>
      </c>
      <c r="AQ248" s="6">
        <f t="shared" si="174"/>
        <v>0</v>
      </c>
      <c r="AR248" s="5">
        <v>1</v>
      </c>
      <c r="AS248" s="12">
        <f t="shared" si="158"/>
        <v>0</v>
      </c>
      <c r="AT248" s="12">
        <f t="shared" si="192"/>
        <v>4636.0000000000073</v>
      </c>
      <c r="AU248" s="12">
        <f t="shared" si="175"/>
        <v>0</v>
      </c>
      <c r="AV248" s="6">
        <f t="shared" si="176"/>
        <v>0</v>
      </c>
      <c r="AW248" s="5">
        <f t="shared" si="159"/>
        <v>-254.9999999999998</v>
      </c>
      <c r="AX248" s="12">
        <f t="shared" si="193"/>
        <v>4520.0000000000027</v>
      </c>
      <c r="AY248" s="12">
        <f t="shared" si="177"/>
        <v>0</v>
      </c>
      <c r="AZ248" s="12">
        <f t="shared" si="178"/>
        <v>1</v>
      </c>
      <c r="BA248" s="5">
        <v>0</v>
      </c>
      <c r="BB248" s="12">
        <f t="shared" si="179"/>
        <v>0</v>
      </c>
      <c r="BC248" s="12">
        <f t="shared" si="180"/>
        <v>0</v>
      </c>
      <c r="BD248" s="6">
        <f t="shared" si="181"/>
        <v>0</v>
      </c>
      <c r="BE248" s="5">
        <f t="shared" si="182"/>
        <v>-254.9999999999998</v>
      </c>
      <c r="BF248" s="12">
        <f t="shared" si="194"/>
        <v>3926.0000000000018</v>
      </c>
      <c r="BG248" s="12">
        <f t="shared" si="183"/>
        <v>1</v>
      </c>
      <c r="BH248" s="6">
        <f t="shared" si="184"/>
        <v>0</v>
      </c>
      <c r="BI248" s="5">
        <f t="shared" si="185"/>
        <v>0</v>
      </c>
      <c r="BJ248" s="12">
        <f t="shared" si="195"/>
        <v>4448.0000000000073</v>
      </c>
      <c r="BK248" s="12">
        <f t="shared" si="186"/>
        <v>0</v>
      </c>
      <c r="BL248" s="6">
        <f t="shared" si="187"/>
        <v>0</v>
      </c>
    </row>
    <row r="249" spans="1:64">
      <c r="A249">
        <f t="shared" si="101"/>
        <v>1</v>
      </c>
      <c r="B249" s="2">
        <v>39778</v>
      </c>
      <c r="C249">
        <v>17</v>
      </c>
      <c r="D249">
        <v>52.81</v>
      </c>
      <c r="E249">
        <v>0</v>
      </c>
      <c r="F249">
        <v>54.93</v>
      </c>
      <c r="G249">
        <v>54.93</v>
      </c>
      <c r="H249">
        <v>51.36</v>
      </c>
      <c r="I249">
        <v>55.9</v>
      </c>
      <c r="J249">
        <v>50.55</v>
      </c>
      <c r="K249">
        <v>52.48</v>
      </c>
      <c r="L249">
        <v>0</v>
      </c>
      <c r="M249">
        <v>53</v>
      </c>
      <c r="N249">
        <f t="shared" si="160"/>
        <v>211.99999999999974</v>
      </c>
      <c r="O249">
        <f t="shared" si="161"/>
        <v>145.00000000000028</v>
      </c>
      <c r="P249">
        <f t="shared" si="162"/>
        <v>226.00000000000051</v>
      </c>
      <c r="Q249" s="19">
        <f t="shared" si="196"/>
        <v>196</v>
      </c>
      <c r="R249" s="12">
        <f t="shared" si="197"/>
        <v>3491.0000000000023</v>
      </c>
      <c r="S249" s="6">
        <f t="shared" si="11"/>
        <v>1</v>
      </c>
      <c r="T249" s="5">
        <f t="shared" si="155"/>
        <v>196</v>
      </c>
      <c r="U249" s="15">
        <f t="shared" si="198"/>
        <v>4678</v>
      </c>
      <c r="V249" s="12">
        <f t="shared" si="40"/>
        <v>1</v>
      </c>
      <c r="W249" s="6">
        <f t="shared" si="12"/>
        <v>1</v>
      </c>
      <c r="X249" s="5">
        <f t="shared" si="163"/>
        <v>1</v>
      </c>
      <c r="Y249" s="12">
        <f t="shared" si="164"/>
        <v>211.99999999999974</v>
      </c>
      <c r="Z249" s="18">
        <f t="shared" si="203"/>
        <v>156</v>
      </c>
      <c r="AA249" s="12">
        <f t="shared" ref="AA249:AA503" si="204">X249*Z249</f>
        <v>156</v>
      </c>
      <c r="AB249" s="12">
        <f t="shared" si="188"/>
        <v>4168.0000000000091</v>
      </c>
      <c r="AC249" s="6">
        <f t="shared" ref="AC249:AC503" si="205">IF(AA249&gt;0,1,0)</f>
        <v>1</v>
      </c>
      <c r="AD249" s="5">
        <f t="shared" si="167"/>
        <v>1</v>
      </c>
      <c r="AE249" s="12">
        <f t="shared" si="156"/>
        <v>156</v>
      </c>
      <c r="AF249" s="12">
        <f t="shared" si="189"/>
        <v>5766.0000000000073</v>
      </c>
      <c r="AG249" s="12">
        <f t="shared" si="168"/>
        <v>1</v>
      </c>
      <c r="AH249" s="6">
        <f t="shared" si="169"/>
        <v>1</v>
      </c>
      <c r="AI249" s="5">
        <v>1</v>
      </c>
      <c r="AJ249" s="12">
        <f t="shared" si="170"/>
        <v>156</v>
      </c>
      <c r="AK249" s="12">
        <f t="shared" si="171"/>
        <v>1</v>
      </c>
      <c r="AL249" s="12">
        <f t="shared" si="157"/>
        <v>1</v>
      </c>
      <c r="AM249" s="6">
        <f t="shared" si="190"/>
        <v>3607.0000000000068</v>
      </c>
      <c r="AN249" s="5">
        <f t="shared" si="172"/>
        <v>156</v>
      </c>
      <c r="AO249" s="12">
        <f t="shared" si="191"/>
        <v>4958.0000000000073</v>
      </c>
      <c r="AP249" s="12">
        <f t="shared" si="173"/>
        <v>1</v>
      </c>
      <c r="AQ249" s="6">
        <f t="shared" si="174"/>
        <v>1</v>
      </c>
      <c r="AR249" s="5">
        <v>0</v>
      </c>
      <c r="AS249" s="12">
        <f t="shared" si="158"/>
        <v>0</v>
      </c>
      <c r="AT249" s="12">
        <f t="shared" si="192"/>
        <v>4636.0000000000073</v>
      </c>
      <c r="AU249" s="12">
        <f t="shared" si="175"/>
        <v>0</v>
      </c>
      <c r="AV249" s="6">
        <f t="shared" si="176"/>
        <v>0</v>
      </c>
      <c r="AW249" s="5">
        <f t="shared" si="159"/>
        <v>0</v>
      </c>
      <c r="AX249" s="12">
        <f t="shared" si="193"/>
        <v>4520.0000000000027</v>
      </c>
      <c r="AY249" s="12">
        <f t="shared" si="177"/>
        <v>0</v>
      </c>
      <c r="AZ249" s="12">
        <f t="shared" si="178"/>
        <v>0</v>
      </c>
      <c r="BA249" s="5">
        <v>1</v>
      </c>
      <c r="BB249" s="12">
        <f t="shared" si="179"/>
        <v>0</v>
      </c>
      <c r="BC249" s="12">
        <f t="shared" si="180"/>
        <v>0</v>
      </c>
      <c r="BD249" s="6">
        <f t="shared" si="181"/>
        <v>0</v>
      </c>
      <c r="BE249" s="5">
        <f t="shared" si="182"/>
        <v>0</v>
      </c>
      <c r="BF249" s="12">
        <f t="shared" si="194"/>
        <v>3926.0000000000018</v>
      </c>
      <c r="BG249" s="12">
        <f t="shared" si="183"/>
        <v>0</v>
      </c>
      <c r="BH249" s="6">
        <f t="shared" si="184"/>
        <v>0</v>
      </c>
      <c r="BI249" s="5">
        <f t="shared" si="185"/>
        <v>0</v>
      </c>
      <c r="BJ249" s="12">
        <f t="shared" si="195"/>
        <v>4448.0000000000073</v>
      </c>
      <c r="BK249" s="12">
        <f t="shared" si="186"/>
        <v>0</v>
      </c>
      <c r="BL249" s="6">
        <f t="shared" si="187"/>
        <v>0</v>
      </c>
    </row>
    <row r="250" spans="1:64">
      <c r="A250">
        <f t="shared" si="101"/>
        <v>1</v>
      </c>
      <c r="B250" s="2">
        <v>39780</v>
      </c>
      <c r="C250">
        <v>8</v>
      </c>
      <c r="D250">
        <v>53</v>
      </c>
      <c r="E250">
        <v>1</v>
      </c>
      <c r="F250">
        <v>53.48</v>
      </c>
      <c r="G250">
        <v>52.98</v>
      </c>
      <c r="H250">
        <v>53.56</v>
      </c>
      <c r="I250">
        <v>51.08</v>
      </c>
      <c r="J250">
        <v>54.16</v>
      </c>
      <c r="K250">
        <v>52.98</v>
      </c>
      <c r="L250">
        <v>1</v>
      </c>
      <c r="M250">
        <v>53.12</v>
      </c>
      <c r="N250">
        <f t="shared" si="160"/>
        <v>2.0000000000003126</v>
      </c>
      <c r="O250">
        <f t="shared" si="161"/>
        <v>56.000000000000227</v>
      </c>
      <c r="P250">
        <f t="shared" si="162"/>
        <v>-115.99999999999966</v>
      </c>
      <c r="Q250" s="19">
        <f t="shared" si="196"/>
        <v>-60.000000000000227</v>
      </c>
      <c r="R250" s="12">
        <f t="shared" si="197"/>
        <v>3431.0000000000018</v>
      </c>
      <c r="S250" s="6">
        <f t="shared" si="11"/>
        <v>0</v>
      </c>
      <c r="T250" s="5">
        <f t="shared" si="155"/>
        <v>-60.000000000000227</v>
      </c>
      <c r="U250" s="15">
        <f t="shared" si="198"/>
        <v>4618</v>
      </c>
      <c r="V250" s="12">
        <f t="shared" si="40"/>
        <v>1</v>
      </c>
      <c r="W250" s="6">
        <f t="shared" si="12"/>
        <v>0</v>
      </c>
      <c r="X250" s="5">
        <f t="shared" si="163"/>
        <v>0</v>
      </c>
      <c r="Y250" s="12">
        <f t="shared" si="164"/>
        <v>9.9999999999994316</v>
      </c>
      <c r="Z250" s="18">
        <f t="shared" si="203"/>
        <v>0</v>
      </c>
      <c r="AA250" s="12">
        <f t="shared" si="204"/>
        <v>0</v>
      </c>
      <c r="AB250" s="12">
        <f t="shared" si="188"/>
        <v>4168.0000000000091</v>
      </c>
      <c r="AC250" s="6">
        <f t="shared" si="205"/>
        <v>0</v>
      </c>
      <c r="AD250" s="5">
        <f t="shared" si="167"/>
        <v>1</v>
      </c>
      <c r="AE250" s="12">
        <f t="shared" si="156"/>
        <v>0</v>
      </c>
      <c r="AF250" s="12">
        <f t="shared" si="189"/>
        <v>5766.0000000000073</v>
      </c>
      <c r="AG250" s="12">
        <f t="shared" si="168"/>
        <v>0</v>
      </c>
      <c r="AH250" s="6">
        <f t="shared" si="169"/>
        <v>0</v>
      </c>
      <c r="AI250" s="5">
        <v>1</v>
      </c>
      <c r="AJ250" s="12">
        <f t="shared" si="170"/>
        <v>0</v>
      </c>
      <c r="AK250" s="12">
        <f t="shared" si="171"/>
        <v>0</v>
      </c>
      <c r="AL250" s="12">
        <f t="shared" si="157"/>
        <v>0</v>
      </c>
      <c r="AM250" s="6">
        <f t="shared" si="190"/>
        <v>3607.0000000000068</v>
      </c>
      <c r="AN250" s="5">
        <f t="shared" si="172"/>
        <v>0</v>
      </c>
      <c r="AO250" s="12">
        <f t="shared" si="191"/>
        <v>4958.0000000000073</v>
      </c>
      <c r="AP250" s="12">
        <f t="shared" si="173"/>
        <v>0</v>
      </c>
      <c r="AQ250" s="6">
        <f t="shared" si="174"/>
        <v>0</v>
      </c>
      <c r="AR250" s="5">
        <v>1</v>
      </c>
      <c r="AS250" s="12">
        <f t="shared" si="158"/>
        <v>0</v>
      </c>
      <c r="AT250" s="12">
        <f t="shared" si="192"/>
        <v>4636.0000000000073</v>
      </c>
      <c r="AU250" s="12">
        <f t="shared" si="175"/>
        <v>0</v>
      </c>
      <c r="AV250" s="6">
        <f t="shared" si="176"/>
        <v>0</v>
      </c>
      <c r="AW250" s="5">
        <f t="shared" si="159"/>
        <v>-60.000000000000227</v>
      </c>
      <c r="AX250" s="12">
        <f t="shared" si="193"/>
        <v>4460.0000000000027</v>
      </c>
      <c r="AY250" s="12">
        <f t="shared" si="177"/>
        <v>0</v>
      </c>
      <c r="AZ250" s="12">
        <f t="shared" si="178"/>
        <v>1</v>
      </c>
      <c r="BA250" s="5">
        <v>1</v>
      </c>
      <c r="BB250" s="12">
        <f t="shared" si="179"/>
        <v>-60.000000000000227</v>
      </c>
      <c r="BC250" s="12">
        <f t="shared" si="180"/>
        <v>1</v>
      </c>
      <c r="BD250" s="6">
        <f t="shared" si="181"/>
        <v>0</v>
      </c>
      <c r="BE250" s="5">
        <f t="shared" si="182"/>
        <v>-60.000000000000227</v>
      </c>
      <c r="BF250" s="12">
        <f t="shared" si="194"/>
        <v>3866.0000000000018</v>
      </c>
      <c r="BG250" s="12">
        <f t="shared" si="183"/>
        <v>1</v>
      </c>
      <c r="BH250" s="6">
        <f t="shared" si="184"/>
        <v>0</v>
      </c>
      <c r="BI250" s="5">
        <f t="shared" si="185"/>
        <v>0</v>
      </c>
      <c r="BJ250" s="12">
        <f t="shared" si="195"/>
        <v>4448.0000000000073</v>
      </c>
      <c r="BK250" s="12">
        <f t="shared" si="186"/>
        <v>0</v>
      </c>
      <c r="BL250" s="6">
        <f t="shared" si="187"/>
        <v>0</v>
      </c>
    </row>
    <row r="251" spans="1:64">
      <c r="A251">
        <f t="shared" si="101"/>
        <v>1</v>
      </c>
      <c r="B251" s="2">
        <v>39780</v>
      </c>
      <c r="C251">
        <v>9</v>
      </c>
      <c r="D251">
        <v>53.12</v>
      </c>
      <c r="E251">
        <v>0</v>
      </c>
      <c r="F251">
        <v>54.1</v>
      </c>
      <c r="G251">
        <v>54.1</v>
      </c>
      <c r="H251">
        <v>52.98</v>
      </c>
      <c r="I251">
        <v>54.1</v>
      </c>
      <c r="J251">
        <v>54.13</v>
      </c>
      <c r="K251">
        <v>53.02</v>
      </c>
      <c r="L251">
        <v>0</v>
      </c>
      <c r="M251">
        <v>53.03</v>
      </c>
      <c r="N251">
        <f t="shared" si="160"/>
        <v>98.000000000000398</v>
      </c>
      <c r="O251">
        <f t="shared" si="161"/>
        <v>14.000000000000057</v>
      </c>
      <c r="P251">
        <f t="shared" si="162"/>
        <v>-101.00000000000051</v>
      </c>
      <c r="Q251" s="19">
        <f t="shared" si="196"/>
        <v>-18.000000000000057</v>
      </c>
      <c r="R251" s="12">
        <f t="shared" si="197"/>
        <v>3413.0000000000018</v>
      </c>
      <c r="S251" s="6">
        <f t="shared" si="11"/>
        <v>0</v>
      </c>
      <c r="T251" s="5">
        <f t="shared" si="155"/>
        <v>-18.000000000000057</v>
      </c>
      <c r="U251" s="15">
        <f t="shared" si="198"/>
        <v>4600</v>
      </c>
      <c r="V251" s="12">
        <f t="shared" si="40"/>
        <v>1</v>
      </c>
      <c r="W251" s="6">
        <f t="shared" si="12"/>
        <v>0</v>
      </c>
      <c r="X251" s="5">
        <f t="shared" si="163"/>
        <v>1</v>
      </c>
      <c r="Y251" s="12">
        <f t="shared" si="164"/>
        <v>98.000000000000398</v>
      </c>
      <c r="Z251" s="18">
        <f t="shared" si="203"/>
        <v>-44.000000000000057</v>
      </c>
      <c r="AA251" s="12">
        <f t="shared" si="204"/>
        <v>-44.000000000000057</v>
      </c>
      <c r="AB251" s="12">
        <f t="shared" si="188"/>
        <v>4124.0000000000091</v>
      </c>
      <c r="AC251" s="6">
        <f t="shared" si="205"/>
        <v>0</v>
      </c>
      <c r="AD251" s="5">
        <f t="shared" si="167"/>
        <v>1</v>
      </c>
      <c r="AE251" s="12">
        <f t="shared" si="156"/>
        <v>-44.000000000000057</v>
      </c>
      <c r="AF251" s="12">
        <f t="shared" si="189"/>
        <v>5722.0000000000073</v>
      </c>
      <c r="AG251" s="12">
        <f t="shared" si="168"/>
        <v>1</v>
      </c>
      <c r="AH251" s="6">
        <f t="shared" si="169"/>
        <v>0</v>
      </c>
      <c r="AI251" s="5">
        <v>0</v>
      </c>
      <c r="AJ251" s="12">
        <f t="shared" si="170"/>
        <v>0</v>
      </c>
      <c r="AK251" s="12">
        <f t="shared" si="171"/>
        <v>0</v>
      </c>
      <c r="AL251" s="12">
        <f t="shared" si="157"/>
        <v>0</v>
      </c>
      <c r="AM251" s="6">
        <f t="shared" si="190"/>
        <v>3607.0000000000068</v>
      </c>
      <c r="AN251" s="5">
        <f t="shared" si="172"/>
        <v>0</v>
      </c>
      <c r="AO251" s="12">
        <f t="shared" si="191"/>
        <v>4958.0000000000073</v>
      </c>
      <c r="AP251" s="12">
        <f t="shared" si="173"/>
        <v>0</v>
      </c>
      <c r="AQ251" s="6">
        <f t="shared" si="174"/>
        <v>0</v>
      </c>
      <c r="AR251" s="5">
        <v>0</v>
      </c>
      <c r="AS251" s="12">
        <f t="shared" si="158"/>
        <v>0</v>
      </c>
      <c r="AT251" s="12">
        <f t="shared" si="192"/>
        <v>4636.0000000000073</v>
      </c>
      <c r="AU251" s="12">
        <f t="shared" si="175"/>
        <v>0</v>
      </c>
      <c r="AV251" s="6">
        <f t="shared" si="176"/>
        <v>0</v>
      </c>
      <c r="AW251" s="5">
        <f t="shared" si="159"/>
        <v>0</v>
      </c>
      <c r="AX251" s="12">
        <f t="shared" si="193"/>
        <v>4460.0000000000027</v>
      </c>
      <c r="AY251" s="12">
        <f t="shared" si="177"/>
        <v>0</v>
      </c>
      <c r="AZ251" s="12">
        <f t="shared" si="178"/>
        <v>0</v>
      </c>
      <c r="BA251" s="5">
        <v>0</v>
      </c>
      <c r="BB251" s="12">
        <f t="shared" si="179"/>
        <v>0</v>
      </c>
      <c r="BC251" s="12">
        <f t="shared" si="180"/>
        <v>0</v>
      </c>
      <c r="BD251" s="6">
        <f t="shared" si="181"/>
        <v>0</v>
      </c>
      <c r="BE251" s="5">
        <f t="shared" si="182"/>
        <v>0</v>
      </c>
      <c r="BF251" s="12">
        <f t="shared" si="194"/>
        <v>3866.0000000000018</v>
      </c>
      <c r="BG251" s="12">
        <f t="shared" si="183"/>
        <v>0</v>
      </c>
      <c r="BH251" s="6">
        <f t="shared" si="184"/>
        <v>0</v>
      </c>
      <c r="BI251" s="5">
        <f t="shared" si="185"/>
        <v>0</v>
      </c>
      <c r="BJ251" s="12">
        <f t="shared" si="195"/>
        <v>4448.0000000000073</v>
      </c>
      <c r="BK251" s="12">
        <f t="shared" si="186"/>
        <v>0</v>
      </c>
      <c r="BL251" s="6">
        <f t="shared" si="187"/>
        <v>0</v>
      </c>
    </row>
    <row r="252" spans="1:64">
      <c r="A252">
        <f t="shared" si="101"/>
        <v>1</v>
      </c>
      <c r="B252" s="2">
        <v>39780</v>
      </c>
      <c r="C252">
        <v>13</v>
      </c>
      <c r="D252">
        <v>53.03</v>
      </c>
      <c r="E252">
        <v>1</v>
      </c>
      <c r="F252">
        <v>55.09</v>
      </c>
      <c r="G252">
        <v>51.08</v>
      </c>
      <c r="H252">
        <v>53.93</v>
      </c>
      <c r="I252">
        <v>51.08</v>
      </c>
      <c r="J252">
        <v>52.51</v>
      </c>
      <c r="K252">
        <v>51.08</v>
      </c>
      <c r="L252">
        <v>1</v>
      </c>
      <c r="M252">
        <v>55.22</v>
      </c>
      <c r="N252">
        <f t="shared" si="160"/>
        <v>195.00000000000028</v>
      </c>
      <c r="O252">
        <f t="shared" si="161"/>
        <v>89.999999999999858</v>
      </c>
      <c r="P252">
        <f t="shared" si="162"/>
        <v>52.000000000000313</v>
      </c>
      <c r="Q252" s="19">
        <f t="shared" si="196"/>
        <v>-93.999999999999858</v>
      </c>
      <c r="R252" s="12">
        <f t="shared" si="197"/>
        <v>3319.0000000000018</v>
      </c>
      <c r="S252" s="6">
        <f t="shared" si="11"/>
        <v>0</v>
      </c>
      <c r="T252" s="5">
        <f t="shared" si="155"/>
        <v>-93.999999999999858</v>
      </c>
      <c r="U252" s="15">
        <f t="shared" si="198"/>
        <v>4506</v>
      </c>
      <c r="V252" s="12">
        <f t="shared" si="40"/>
        <v>1</v>
      </c>
      <c r="W252" s="6">
        <f t="shared" si="12"/>
        <v>0</v>
      </c>
      <c r="X252" s="5">
        <f t="shared" si="163"/>
        <v>1</v>
      </c>
      <c r="Y252" s="12">
        <f t="shared" si="164"/>
        <v>282</v>
      </c>
      <c r="Z252" s="18">
        <f t="shared" si="203"/>
        <v>156</v>
      </c>
      <c r="AA252" s="12">
        <f t="shared" si="204"/>
        <v>156</v>
      </c>
      <c r="AB252" s="12">
        <f t="shared" si="188"/>
        <v>4280.0000000000091</v>
      </c>
      <c r="AC252" s="6">
        <f t="shared" si="205"/>
        <v>1</v>
      </c>
      <c r="AD252" s="5">
        <f t="shared" si="167"/>
        <v>1</v>
      </c>
      <c r="AE252" s="12">
        <f t="shared" si="156"/>
        <v>156</v>
      </c>
      <c r="AF252" s="12">
        <f t="shared" si="189"/>
        <v>5878.0000000000073</v>
      </c>
      <c r="AG252" s="12">
        <f t="shared" si="168"/>
        <v>1</v>
      </c>
      <c r="AH252" s="6">
        <f t="shared" si="169"/>
        <v>1</v>
      </c>
      <c r="AI252" s="5">
        <v>1</v>
      </c>
      <c r="AJ252" s="12">
        <f t="shared" si="170"/>
        <v>156</v>
      </c>
      <c r="AK252" s="12">
        <f t="shared" si="171"/>
        <v>1</v>
      </c>
      <c r="AL252" s="12">
        <f t="shared" si="157"/>
        <v>1</v>
      </c>
      <c r="AM252" s="6">
        <f t="shared" si="190"/>
        <v>3763.0000000000068</v>
      </c>
      <c r="AN252" s="5">
        <f t="shared" si="172"/>
        <v>156</v>
      </c>
      <c r="AO252" s="12">
        <f t="shared" si="191"/>
        <v>5114.0000000000073</v>
      </c>
      <c r="AP252" s="12">
        <f t="shared" si="173"/>
        <v>1</v>
      </c>
      <c r="AQ252" s="6">
        <f t="shared" si="174"/>
        <v>1</v>
      </c>
      <c r="AR252" s="5">
        <v>1</v>
      </c>
      <c r="AS252" s="12">
        <f t="shared" si="158"/>
        <v>156</v>
      </c>
      <c r="AT252" s="12">
        <f t="shared" si="192"/>
        <v>4792.0000000000073</v>
      </c>
      <c r="AU252" s="12">
        <f t="shared" si="175"/>
        <v>1</v>
      </c>
      <c r="AV252" s="6">
        <f t="shared" si="176"/>
        <v>1</v>
      </c>
      <c r="AW252" s="5">
        <f t="shared" si="159"/>
        <v>-93.999999999999858</v>
      </c>
      <c r="AX252" s="12">
        <f t="shared" si="193"/>
        <v>4366.0000000000027</v>
      </c>
      <c r="AY252" s="12">
        <f t="shared" si="177"/>
        <v>0</v>
      </c>
      <c r="AZ252" s="12">
        <f t="shared" si="178"/>
        <v>1</v>
      </c>
      <c r="BA252" s="5">
        <v>0</v>
      </c>
      <c r="BB252" s="12">
        <f t="shared" si="179"/>
        <v>0</v>
      </c>
      <c r="BC252" s="12">
        <f t="shared" si="180"/>
        <v>0</v>
      </c>
      <c r="BD252" s="6">
        <f t="shared" si="181"/>
        <v>0</v>
      </c>
      <c r="BE252" s="5">
        <f t="shared" si="182"/>
        <v>-93.999999999999858</v>
      </c>
      <c r="BF252" s="12">
        <f t="shared" si="194"/>
        <v>3772.0000000000018</v>
      </c>
      <c r="BG252" s="12">
        <f t="shared" si="183"/>
        <v>1</v>
      </c>
      <c r="BH252" s="6">
        <f t="shared" si="184"/>
        <v>0</v>
      </c>
      <c r="BI252" s="5">
        <f t="shared" si="185"/>
        <v>156</v>
      </c>
      <c r="BJ252" s="12">
        <f t="shared" si="195"/>
        <v>4604.0000000000073</v>
      </c>
      <c r="BK252" s="12">
        <f t="shared" si="186"/>
        <v>1</v>
      </c>
      <c r="BL252" s="6">
        <f t="shared" si="187"/>
        <v>1</v>
      </c>
    </row>
    <row r="253" spans="1:64">
      <c r="A253">
        <f t="shared" si="101"/>
        <v>1</v>
      </c>
      <c r="B253" s="2">
        <v>39780</v>
      </c>
      <c r="C253">
        <v>18</v>
      </c>
      <c r="D253">
        <v>55.22</v>
      </c>
      <c r="E253">
        <v>0</v>
      </c>
      <c r="F253">
        <v>55.22</v>
      </c>
      <c r="G253">
        <v>55.22</v>
      </c>
      <c r="H253">
        <v>52.37</v>
      </c>
      <c r="I253">
        <v>55.22</v>
      </c>
      <c r="J253">
        <v>51.08</v>
      </c>
      <c r="K253">
        <v>52.4</v>
      </c>
      <c r="L253">
        <v>0</v>
      </c>
      <c r="M253">
        <v>52.41</v>
      </c>
      <c r="N253">
        <f t="shared" si="160"/>
        <v>0</v>
      </c>
      <c r="O253">
        <f t="shared" si="161"/>
        <v>285.00000000000011</v>
      </c>
      <c r="P253">
        <f t="shared" si="162"/>
        <v>414.00000000000006</v>
      </c>
      <c r="Q253" s="19">
        <f t="shared" si="196"/>
        <v>-289.00000000000011</v>
      </c>
      <c r="R253" s="12">
        <f t="shared" si="197"/>
        <v>3030.0000000000018</v>
      </c>
      <c r="S253" s="6">
        <f t="shared" si="11"/>
        <v>0</v>
      </c>
      <c r="T253" s="5">
        <f t="shared" si="155"/>
        <v>0</v>
      </c>
      <c r="U253" s="15">
        <f t="shared" si="198"/>
        <v>4506</v>
      </c>
      <c r="V253" s="12">
        <f t="shared" si="40"/>
        <v>0</v>
      </c>
      <c r="W253" s="6">
        <f t="shared" si="12"/>
        <v>0</v>
      </c>
      <c r="X253" s="5">
        <f t="shared" si="163"/>
        <v>0</v>
      </c>
      <c r="Y253" s="12">
        <f t="shared" si="164"/>
        <v>0</v>
      </c>
      <c r="Z253" s="18">
        <f t="shared" si="203"/>
        <v>0</v>
      </c>
      <c r="AA253" s="12">
        <f t="shared" si="204"/>
        <v>0</v>
      </c>
      <c r="AB253" s="12">
        <f t="shared" si="188"/>
        <v>4280.0000000000091</v>
      </c>
      <c r="AC253" s="6">
        <f t="shared" si="205"/>
        <v>0</v>
      </c>
      <c r="AD253" s="5">
        <f t="shared" si="167"/>
        <v>0</v>
      </c>
      <c r="AE253" s="12">
        <f t="shared" si="156"/>
        <v>0</v>
      </c>
      <c r="AF253" s="12">
        <f t="shared" si="189"/>
        <v>5878.0000000000073</v>
      </c>
      <c r="AG253" s="12">
        <f t="shared" si="168"/>
        <v>0</v>
      </c>
      <c r="AH253" s="6">
        <f t="shared" si="169"/>
        <v>0</v>
      </c>
      <c r="AI253" s="5">
        <v>1</v>
      </c>
      <c r="AJ253" s="12">
        <f t="shared" si="170"/>
        <v>0</v>
      </c>
      <c r="AK253" s="12">
        <f t="shared" si="171"/>
        <v>0</v>
      </c>
      <c r="AL253" s="12">
        <f t="shared" si="157"/>
        <v>0</v>
      </c>
      <c r="AM253" s="6">
        <f t="shared" si="190"/>
        <v>3763.0000000000068</v>
      </c>
      <c r="AN253" s="5">
        <f t="shared" si="172"/>
        <v>0</v>
      </c>
      <c r="AO253" s="12">
        <f t="shared" si="191"/>
        <v>5114.0000000000073</v>
      </c>
      <c r="AP253" s="12">
        <f t="shared" si="173"/>
        <v>0</v>
      </c>
      <c r="AQ253" s="6">
        <f t="shared" si="174"/>
        <v>0</v>
      </c>
      <c r="AR253" s="5">
        <v>1</v>
      </c>
      <c r="AS253" s="12">
        <f t="shared" si="158"/>
        <v>0</v>
      </c>
      <c r="AT253" s="12">
        <f t="shared" si="192"/>
        <v>4792.0000000000073</v>
      </c>
      <c r="AU253" s="12">
        <f t="shared" si="175"/>
        <v>0</v>
      </c>
      <c r="AV253" s="6">
        <f t="shared" si="176"/>
        <v>0</v>
      </c>
      <c r="AW253" s="5">
        <f t="shared" si="159"/>
        <v>-289.00000000000011</v>
      </c>
      <c r="AX253" s="12">
        <f t="shared" si="193"/>
        <v>4077.0000000000027</v>
      </c>
      <c r="AY253" s="12">
        <f t="shared" si="177"/>
        <v>0</v>
      </c>
      <c r="AZ253" s="12">
        <f t="shared" si="178"/>
        <v>1</v>
      </c>
      <c r="BA253" s="5">
        <v>1</v>
      </c>
      <c r="BB253" s="12">
        <f t="shared" si="179"/>
        <v>-289.00000000000011</v>
      </c>
      <c r="BC253" s="12">
        <f t="shared" si="180"/>
        <v>1</v>
      </c>
      <c r="BD253" s="6">
        <f t="shared" si="181"/>
        <v>0</v>
      </c>
      <c r="BE253" s="5">
        <f t="shared" si="182"/>
        <v>0</v>
      </c>
      <c r="BF253" s="12">
        <f t="shared" si="194"/>
        <v>3772.0000000000018</v>
      </c>
      <c r="BG253" s="12">
        <f t="shared" si="183"/>
        <v>0</v>
      </c>
      <c r="BH253" s="6">
        <f t="shared" si="184"/>
        <v>0</v>
      </c>
      <c r="BI253" s="5">
        <f t="shared" si="185"/>
        <v>0</v>
      </c>
      <c r="BJ253" s="12">
        <f t="shared" si="195"/>
        <v>4604.0000000000073</v>
      </c>
      <c r="BK253" s="12">
        <f t="shared" si="186"/>
        <v>0</v>
      </c>
      <c r="BL253" s="6">
        <f t="shared" si="187"/>
        <v>0</v>
      </c>
    </row>
    <row r="254" spans="1:64">
      <c r="A254">
        <f t="shared" si="101"/>
        <v>1</v>
      </c>
      <c r="B254" s="2">
        <v>39783</v>
      </c>
      <c r="C254">
        <v>7</v>
      </c>
      <c r="D254">
        <v>52.41</v>
      </c>
      <c r="E254">
        <v>1</v>
      </c>
      <c r="F254">
        <v>52.46</v>
      </c>
      <c r="G254">
        <v>40.479999999999997</v>
      </c>
      <c r="H254">
        <v>53.3</v>
      </c>
      <c r="I254">
        <v>40.479999999999997</v>
      </c>
      <c r="J254">
        <v>51.72</v>
      </c>
      <c r="K254">
        <v>40.479999999999997</v>
      </c>
      <c r="L254">
        <v>0</v>
      </c>
      <c r="M254">
        <v>43.91</v>
      </c>
      <c r="N254">
        <f t="shared" si="160"/>
        <v>1193</v>
      </c>
      <c r="O254">
        <f t="shared" si="161"/>
        <v>89.000000000000057</v>
      </c>
      <c r="P254">
        <f t="shared" si="162"/>
        <v>68.999999999999773</v>
      </c>
      <c r="Q254" s="19">
        <f t="shared" si="196"/>
        <v>196</v>
      </c>
      <c r="R254" s="12">
        <f t="shared" si="197"/>
        <v>3226.0000000000018</v>
      </c>
      <c r="S254" s="6">
        <f t="shared" si="11"/>
        <v>1</v>
      </c>
      <c r="T254" s="5">
        <f t="shared" si="155"/>
        <v>196</v>
      </c>
      <c r="U254" s="15">
        <f t="shared" si="198"/>
        <v>4702</v>
      </c>
      <c r="V254" s="12">
        <f t="shared" si="40"/>
        <v>1</v>
      </c>
      <c r="W254" s="6">
        <f t="shared" si="12"/>
        <v>1</v>
      </c>
      <c r="X254" s="5">
        <f t="shared" si="163"/>
        <v>1</v>
      </c>
      <c r="Y254" s="12">
        <f t="shared" si="164"/>
        <v>66.99999999999946</v>
      </c>
      <c r="Z254" s="18">
        <f t="shared" si="203"/>
        <v>156</v>
      </c>
      <c r="AA254" s="12">
        <f t="shared" si="204"/>
        <v>156</v>
      </c>
      <c r="AB254" s="12">
        <f t="shared" si="188"/>
        <v>4436.0000000000091</v>
      </c>
      <c r="AC254" s="6">
        <f t="shared" si="205"/>
        <v>1</v>
      </c>
      <c r="AD254" s="5">
        <f t="shared" si="167"/>
        <v>1</v>
      </c>
      <c r="AE254" s="12">
        <f t="shared" si="156"/>
        <v>156</v>
      </c>
      <c r="AF254" s="12">
        <f t="shared" si="189"/>
        <v>6034.0000000000073</v>
      </c>
      <c r="AG254" s="12">
        <f t="shared" si="168"/>
        <v>1</v>
      </c>
      <c r="AH254" s="6">
        <f t="shared" si="169"/>
        <v>1</v>
      </c>
      <c r="AI254" s="5">
        <v>1</v>
      </c>
      <c r="AJ254" s="12">
        <f t="shared" si="170"/>
        <v>156</v>
      </c>
      <c r="AK254" s="12">
        <f t="shared" si="171"/>
        <v>1</v>
      </c>
      <c r="AL254" s="12">
        <f t="shared" si="157"/>
        <v>1</v>
      </c>
      <c r="AM254" s="6">
        <f t="shared" si="190"/>
        <v>3919.0000000000068</v>
      </c>
      <c r="AN254" s="5">
        <f t="shared" si="172"/>
        <v>156</v>
      </c>
      <c r="AO254" s="12">
        <f t="shared" si="191"/>
        <v>5270.0000000000073</v>
      </c>
      <c r="AP254" s="12">
        <f t="shared" si="173"/>
        <v>1</v>
      </c>
      <c r="AQ254" s="6">
        <f t="shared" si="174"/>
        <v>1</v>
      </c>
      <c r="AR254" s="5">
        <v>1</v>
      </c>
      <c r="AS254" s="12">
        <f t="shared" si="158"/>
        <v>156</v>
      </c>
      <c r="AT254" s="12">
        <f t="shared" si="192"/>
        <v>4948.0000000000073</v>
      </c>
      <c r="AU254" s="12">
        <f t="shared" si="175"/>
        <v>1</v>
      </c>
      <c r="AV254" s="6">
        <f t="shared" si="176"/>
        <v>1</v>
      </c>
      <c r="AW254" s="5">
        <f t="shared" si="159"/>
        <v>196</v>
      </c>
      <c r="AX254" s="12">
        <f t="shared" si="193"/>
        <v>4273.0000000000027</v>
      </c>
      <c r="AY254" s="12">
        <f t="shared" si="177"/>
        <v>1</v>
      </c>
      <c r="AZ254" s="12">
        <f t="shared" si="178"/>
        <v>1</v>
      </c>
      <c r="BA254" s="5">
        <v>0</v>
      </c>
      <c r="BB254" s="12">
        <f t="shared" si="179"/>
        <v>0</v>
      </c>
      <c r="BC254" s="12">
        <f t="shared" si="180"/>
        <v>0</v>
      </c>
      <c r="BD254" s="6">
        <f t="shared" si="181"/>
        <v>0</v>
      </c>
      <c r="BE254" s="5">
        <f t="shared" si="182"/>
        <v>196</v>
      </c>
      <c r="BF254" s="12">
        <f t="shared" si="194"/>
        <v>3968.0000000000018</v>
      </c>
      <c r="BG254" s="12">
        <f t="shared" si="183"/>
        <v>1</v>
      </c>
      <c r="BH254" s="6">
        <f t="shared" si="184"/>
        <v>1</v>
      </c>
      <c r="BI254" s="5">
        <f t="shared" si="185"/>
        <v>156</v>
      </c>
      <c r="BJ254" s="12">
        <f t="shared" si="195"/>
        <v>4760.0000000000073</v>
      </c>
      <c r="BK254" s="12">
        <f t="shared" si="186"/>
        <v>1</v>
      </c>
      <c r="BL254" s="6">
        <f t="shared" si="187"/>
        <v>1</v>
      </c>
    </row>
    <row r="255" spans="1:64">
      <c r="A255">
        <f t="shared" si="101"/>
        <v>1</v>
      </c>
      <c r="B255" s="2">
        <v>39790</v>
      </c>
      <c r="C255">
        <v>13</v>
      </c>
      <c r="D255">
        <v>43.91</v>
      </c>
      <c r="E255">
        <v>0</v>
      </c>
      <c r="F255">
        <v>44.3</v>
      </c>
      <c r="G255">
        <v>44.3</v>
      </c>
      <c r="H255">
        <v>43.33</v>
      </c>
      <c r="I255">
        <v>44.63</v>
      </c>
      <c r="J255">
        <v>42.2</v>
      </c>
      <c r="K255">
        <v>43.24</v>
      </c>
      <c r="L255">
        <v>0</v>
      </c>
      <c r="M255">
        <v>43.67</v>
      </c>
      <c r="N255">
        <f t="shared" si="160"/>
        <v>39.000000000000057</v>
      </c>
      <c r="O255">
        <f t="shared" si="161"/>
        <v>57.999999999999829</v>
      </c>
      <c r="P255">
        <f t="shared" si="162"/>
        <v>170.99999999999937</v>
      </c>
      <c r="Q255" s="19">
        <f t="shared" si="196"/>
        <v>-61.999999999999829</v>
      </c>
      <c r="R255" s="12">
        <f t="shared" si="197"/>
        <v>3164.0000000000018</v>
      </c>
      <c r="S255" s="6">
        <f t="shared" si="11"/>
        <v>0</v>
      </c>
      <c r="T255" s="5">
        <f t="shared" si="155"/>
        <v>-61.999999999999829</v>
      </c>
      <c r="U255" s="15">
        <f t="shared" si="198"/>
        <v>4640</v>
      </c>
      <c r="V255" s="12">
        <f t="shared" si="40"/>
        <v>1</v>
      </c>
      <c r="W255" s="6">
        <f t="shared" si="12"/>
        <v>0</v>
      </c>
      <c r="X255" s="5">
        <f t="shared" si="163"/>
        <v>1</v>
      </c>
      <c r="Y255" s="12">
        <f t="shared" si="164"/>
        <v>39.000000000000057</v>
      </c>
      <c r="Z255" s="18">
        <f t="shared" ref="Z255:Z276" si="206">IF(N255&gt;=($Z$4+$AA$4),$AA$4-$M$3,IF(N255&gt;=$Z$4,-$Z$4-O255,0))</f>
        <v>-87.999999999999829</v>
      </c>
      <c r="AA255" s="12">
        <f t="shared" si="204"/>
        <v>-87.999999999999829</v>
      </c>
      <c r="AB255" s="12">
        <f t="shared" si="188"/>
        <v>4348.0000000000091</v>
      </c>
      <c r="AC255" s="6">
        <f t="shared" si="205"/>
        <v>0</v>
      </c>
      <c r="AD255" s="5">
        <f t="shared" si="167"/>
        <v>1</v>
      </c>
      <c r="AE255" s="12">
        <f t="shared" si="156"/>
        <v>-87.999999999999829</v>
      </c>
      <c r="AF255" s="12">
        <f t="shared" si="189"/>
        <v>5946.0000000000073</v>
      </c>
      <c r="AG255" s="12">
        <f t="shared" si="168"/>
        <v>1</v>
      </c>
      <c r="AH255" s="6">
        <f t="shared" si="169"/>
        <v>0</v>
      </c>
      <c r="AI255" s="5">
        <v>1</v>
      </c>
      <c r="AJ255" s="12">
        <f t="shared" si="170"/>
        <v>-87.999999999999829</v>
      </c>
      <c r="AK255" s="12">
        <f t="shared" si="171"/>
        <v>0</v>
      </c>
      <c r="AL255" s="12">
        <f t="shared" si="157"/>
        <v>1</v>
      </c>
      <c r="AM255" s="6">
        <f t="shared" si="190"/>
        <v>3831.0000000000068</v>
      </c>
      <c r="AN255" s="5">
        <f t="shared" si="172"/>
        <v>-87.999999999999829</v>
      </c>
      <c r="AO255" s="12">
        <f t="shared" si="191"/>
        <v>5182.0000000000073</v>
      </c>
      <c r="AP255" s="12">
        <f t="shared" si="173"/>
        <v>1</v>
      </c>
      <c r="AQ255" s="6">
        <f t="shared" si="174"/>
        <v>0</v>
      </c>
      <c r="AR255" s="5">
        <v>0</v>
      </c>
      <c r="AS255" s="12">
        <f t="shared" si="158"/>
        <v>0</v>
      </c>
      <c r="AT255" s="12">
        <f t="shared" si="192"/>
        <v>4948.0000000000073</v>
      </c>
      <c r="AU255" s="12">
        <f t="shared" si="175"/>
        <v>0</v>
      </c>
      <c r="AV255" s="6">
        <f t="shared" si="176"/>
        <v>0</v>
      </c>
      <c r="AW255" s="5">
        <f t="shared" si="159"/>
        <v>0</v>
      </c>
      <c r="AX255" s="12">
        <f t="shared" si="193"/>
        <v>4273.0000000000027</v>
      </c>
      <c r="AY255" s="12">
        <f t="shared" si="177"/>
        <v>0</v>
      </c>
      <c r="AZ255" s="12">
        <f t="shared" si="178"/>
        <v>0</v>
      </c>
      <c r="BA255" s="5">
        <v>1</v>
      </c>
      <c r="BB255" s="12">
        <f t="shared" si="179"/>
        <v>0</v>
      </c>
      <c r="BC255" s="12">
        <f t="shared" si="180"/>
        <v>0</v>
      </c>
      <c r="BD255" s="6">
        <f t="shared" si="181"/>
        <v>0</v>
      </c>
      <c r="BE255" s="5">
        <f t="shared" si="182"/>
        <v>0</v>
      </c>
      <c r="BF255" s="12">
        <f t="shared" si="194"/>
        <v>3968.0000000000018</v>
      </c>
      <c r="BG255" s="12">
        <f t="shared" si="183"/>
        <v>0</v>
      </c>
      <c r="BH255" s="6">
        <f t="shared" si="184"/>
        <v>0</v>
      </c>
      <c r="BI255" s="5">
        <f t="shared" si="185"/>
        <v>0</v>
      </c>
      <c r="BJ255" s="12">
        <f t="shared" si="195"/>
        <v>4760.0000000000073</v>
      </c>
      <c r="BK255" s="12">
        <f t="shared" si="186"/>
        <v>0</v>
      </c>
      <c r="BL255" s="6">
        <f t="shared" si="187"/>
        <v>0</v>
      </c>
    </row>
    <row r="256" spans="1:64">
      <c r="A256">
        <f t="shared" si="101"/>
        <v>1</v>
      </c>
      <c r="B256" s="2">
        <v>39790</v>
      </c>
      <c r="C256">
        <v>14</v>
      </c>
      <c r="D256">
        <v>43.67</v>
      </c>
      <c r="E256">
        <v>1</v>
      </c>
      <c r="F256">
        <v>44.63</v>
      </c>
      <c r="G256">
        <v>43.57</v>
      </c>
      <c r="H256">
        <v>44.3</v>
      </c>
      <c r="I256">
        <v>43.57</v>
      </c>
      <c r="J256">
        <v>42.54</v>
      </c>
      <c r="K256">
        <v>42.53</v>
      </c>
      <c r="L256">
        <v>0</v>
      </c>
      <c r="M256">
        <v>44.04</v>
      </c>
      <c r="N256">
        <f t="shared" si="160"/>
        <v>10.000000000000142</v>
      </c>
      <c r="O256">
        <f t="shared" si="161"/>
        <v>62.999999999999545</v>
      </c>
      <c r="P256">
        <f t="shared" si="162"/>
        <v>113.00000000000026</v>
      </c>
      <c r="Q256" s="19">
        <f t="shared" si="196"/>
        <v>-66.999999999999545</v>
      </c>
      <c r="R256" s="12">
        <f t="shared" si="197"/>
        <v>3097.0000000000023</v>
      </c>
      <c r="S256" s="6">
        <f t="shared" si="11"/>
        <v>0</v>
      </c>
      <c r="T256" s="5">
        <f t="shared" si="155"/>
        <v>-66.999999999999545</v>
      </c>
      <c r="U256" s="15">
        <f t="shared" si="198"/>
        <v>4573</v>
      </c>
      <c r="V256" s="12">
        <f t="shared" si="40"/>
        <v>1</v>
      </c>
      <c r="W256" s="6">
        <f t="shared" si="12"/>
        <v>0</v>
      </c>
      <c r="X256" s="5">
        <f t="shared" si="163"/>
        <v>0</v>
      </c>
      <c r="Y256" s="12">
        <f t="shared" si="164"/>
        <v>36.999999999999744</v>
      </c>
      <c r="Z256" s="18">
        <f t="shared" si="206"/>
        <v>0</v>
      </c>
      <c r="AA256" s="12">
        <f t="shared" si="204"/>
        <v>0</v>
      </c>
      <c r="AB256" s="12">
        <f t="shared" si="188"/>
        <v>4348.0000000000091</v>
      </c>
      <c r="AC256" s="6">
        <f t="shared" si="205"/>
        <v>0</v>
      </c>
      <c r="AD256" s="5">
        <f t="shared" si="167"/>
        <v>1</v>
      </c>
      <c r="AE256" s="12">
        <f t="shared" si="156"/>
        <v>0</v>
      </c>
      <c r="AF256" s="12">
        <f t="shared" si="189"/>
        <v>5946.0000000000073</v>
      </c>
      <c r="AG256" s="12">
        <f t="shared" si="168"/>
        <v>0</v>
      </c>
      <c r="AH256" s="6">
        <f t="shared" si="169"/>
        <v>0</v>
      </c>
      <c r="AI256" s="5">
        <v>0</v>
      </c>
      <c r="AJ256" s="12">
        <f t="shared" si="170"/>
        <v>0</v>
      </c>
      <c r="AK256" s="12">
        <f t="shared" si="171"/>
        <v>0</v>
      </c>
      <c r="AL256" s="12">
        <f t="shared" si="157"/>
        <v>0</v>
      </c>
      <c r="AM256" s="6">
        <f t="shared" si="190"/>
        <v>3831.0000000000068</v>
      </c>
      <c r="AN256" s="5">
        <f t="shared" si="172"/>
        <v>0</v>
      </c>
      <c r="AO256" s="12">
        <f t="shared" si="191"/>
        <v>5182.0000000000073</v>
      </c>
      <c r="AP256" s="12">
        <f t="shared" si="173"/>
        <v>0</v>
      </c>
      <c r="AQ256" s="6">
        <f t="shared" si="174"/>
        <v>0</v>
      </c>
      <c r="AR256" s="5">
        <v>1</v>
      </c>
      <c r="AS256" s="12">
        <f t="shared" si="158"/>
        <v>0</v>
      </c>
      <c r="AT256" s="12">
        <f t="shared" si="192"/>
        <v>4948.0000000000073</v>
      </c>
      <c r="AU256" s="12">
        <f t="shared" si="175"/>
        <v>0</v>
      </c>
      <c r="AV256" s="6">
        <f t="shared" si="176"/>
        <v>0</v>
      </c>
      <c r="AW256" s="5">
        <f t="shared" si="159"/>
        <v>-66.999999999999545</v>
      </c>
      <c r="AX256" s="12">
        <f t="shared" si="193"/>
        <v>4206.0000000000036</v>
      </c>
      <c r="AY256" s="12">
        <f t="shared" si="177"/>
        <v>0</v>
      </c>
      <c r="AZ256" s="12">
        <f t="shared" si="178"/>
        <v>1</v>
      </c>
      <c r="BA256" s="5">
        <v>0</v>
      </c>
      <c r="BB256" s="12">
        <f t="shared" si="179"/>
        <v>0</v>
      </c>
      <c r="BC256" s="12">
        <f t="shared" si="180"/>
        <v>0</v>
      </c>
      <c r="BD256" s="6">
        <f t="shared" si="181"/>
        <v>0</v>
      </c>
      <c r="BE256" s="5">
        <f t="shared" si="182"/>
        <v>-66.999999999999545</v>
      </c>
      <c r="BF256" s="12">
        <f t="shared" si="194"/>
        <v>3901.0000000000023</v>
      </c>
      <c r="BG256" s="12">
        <f t="shared" si="183"/>
        <v>1</v>
      </c>
      <c r="BH256" s="6">
        <f t="shared" si="184"/>
        <v>0</v>
      </c>
      <c r="BI256" s="5">
        <f t="shared" si="185"/>
        <v>0</v>
      </c>
      <c r="BJ256" s="12">
        <f t="shared" si="195"/>
        <v>4760.0000000000073</v>
      </c>
      <c r="BK256" s="12">
        <f t="shared" si="186"/>
        <v>0</v>
      </c>
      <c r="BL256" s="6">
        <f t="shared" si="187"/>
        <v>0</v>
      </c>
    </row>
    <row r="257" spans="1:64">
      <c r="A257">
        <f t="shared" si="101"/>
        <v>1</v>
      </c>
      <c r="B257" s="2">
        <v>39790</v>
      </c>
      <c r="C257">
        <v>19</v>
      </c>
      <c r="D257">
        <v>44.04</v>
      </c>
      <c r="E257">
        <v>0</v>
      </c>
      <c r="F257">
        <v>44.29</v>
      </c>
      <c r="G257">
        <v>44.52</v>
      </c>
      <c r="H257">
        <v>42.53</v>
      </c>
      <c r="I257">
        <v>44.52</v>
      </c>
      <c r="J257">
        <v>44.51</v>
      </c>
      <c r="K257">
        <v>43.67</v>
      </c>
      <c r="L257">
        <v>0</v>
      </c>
      <c r="M257">
        <v>43.7</v>
      </c>
      <c r="N257">
        <f t="shared" si="160"/>
        <v>48.000000000000398</v>
      </c>
      <c r="O257">
        <f t="shared" si="161"/>
        <v>150.9999999999998</v>
      </c>
      <c r="P257">
        <f t="shared" si="162"/>
        <v>-46.999999999999886</v>
      </c>
      <c r="Q257" s="19">
        <f t="shared" si="196"/>
        <v>-154.9999999999998</v>
      </c>
      <c r="R257" s="12">
        <f t="shared" si="197"/>
        <v>2942.0000000000023</v>
      </c>
      <c r="S257" s="6">
        <f t="shared" si="11"/>
        <v>0</v>
      </c>
      <c r="T257" s="5">
        <f t="shared" si="155"/>
        <v>0</v>
      </c>
      <c r="U257" s="15">
        <f t="shared" si="198"/>
        <v>4573</v>
      </c>
      <c r="V257" s="12">
        <f t="shared" si="40"/>
        <v>0</v>
      </c>
      <c r="W257" s="6">
        <f t="shared" si="12"/>
        <v>0</v>
      </c>
      <c r="X257" s="5">
        <f t="shared" si="163"/>
        <v>1</v>
      </c>
      <c r="Y257" s="12">
        <f t="shared" si="164"/>
        <v>25</v>
      </c>
      <c r="Z257" s="18">
        <f t="shared" si="206"/>
        <v>-180.9999999999998</v>
      </c>
      <c r="AA257" s="12">
        <f t="shared" si="204"/>
        <v>-180.9999999999998</v>
      </c>
      <c r="AB257" s="12">
        <f t="shared" si="188"/>
        <v>4167.0000000000091</v>
      </c>
      <c r="AC257" s="6">
        <f t="shared" si="205"/>
        <v>0</v>
      </c>
      <c r="AD257" s="5">
        <f t="shared" si="167"/>
        <v>0</v>
      </c>
      <c r="AE257" s="12">
        <f t="shared" si="156"/>
        <v>0</v>
      </c>
      <c r="AF257" s="12">
        <f t="shared" si="189"/>
        <v>5946.0000000000073</v>
      </c>
      <c r="AG257" s="12">
        <f t="shared" si="168"/>
        <v>0</v>
      </c>
      <c r="AH257" s="6">
        <f t="shared" si="169"/>
        <v>0</v>
      </c>
      <c r="AI257" s="5">
        <v>1</v>
      </c>
      <c r="AJ257" s="12">
        <f t="shared" si="170"/>
        <v>-180.9999999999998</v>
      </c>
      <c r="AK257" s="12">
        <f t="shared" si="171"/>
        <v>0</v>
      </c>
      <c r="AL257" s="12">
        <f t="shared" si="157"/>
        <v>1</v>
      </c>
      <c r="AM257" s="6">
        <f t="shared" si="190"/>
        <v>3650.0000000000068</v>
      </c>
      <c r="AN257" s="5">
        <f t="shared" si="172"/>
        <v>0</v>
      </c>
      <c r="AO257" s="12">
        <f t="shared" si="191"/>
        <v>5182.0000000000073</v>
      </c>
      <c r="AP257" s="12">
        <f t="shared" si="173"/>
        <v>0</v>
      </c>
      <c r="AQ257" s="6">
        <f t="shared" si="174"/>
        <v>0</v>
      </c>
      <c r="AR257" s="5">
        <v>0</v>
      </c>
      <c r="AS257" s="12">
        <f t="shared" si="158"/>
        <v>0</v>
      </c>
      <c r="AT257" s="12">
        <f t="shared" si="192"/>
        <v>4948.0000000000073</v>
      </c>
      <c r="AU257" s="12">
        <f t="shared" si="175"/>
        <v>0</v>
      </c>
      <c r="AV257" s="6">
        <f t="shared" si="176"/>
        <v>0</v>
      </c>
      <c r="AW257" s="5">
        <f t="shared" si="159"/>
        <v>0</v>
      </c>
      <c r="AX257" s="12">
        <f t="shared" si="193"/>
        <v>4206.0000000000036</v>
      </c>
      <c r="AY257" s="12">
        <f t="shared" si="177"/>
        <v>0</v>
      </c>
      <c r="AZ257" s="12">
        <f t="shared" si="178"/>
        <v>0</v>
      </c>
      <c r="BA257" s="5">
        <v>0</v>
      </c>
      <c r="BB257" s="12">
        <f t="shared" si="179"/>
        <v>0</v>
      </c>
      <c r="BC257" s="12">
        <f t="shared" si="180"/>
        <v>0</v>
      </c>
      <c r="BD257" s="6">
        <f t="shared" si="181"/>
        <v>0</v>
      </c>
      <c r="BE257" s="5">
        <f t="shared" si="182"/>
        <v>0</v>
      </c>
      <c r="BF257" s="12">
        <f t="shared" si="194"/>
        <v>3901.0000000000023</v>
      </c>
      <c r="BG257" s="12">
        <f t="shared" si="183"/>
        <v>0</v>
      </c>
      <c r="BH257" s="6">
        <f t="shared" si="184"/>
        <v>0</v>
      </c>
      <c r="BI257" s="5">
        <f t="shared" si="185"/>
        <v>0</v>
      </c>
      <c r="BJ257" s="12">
        <f t="shared" si="195"/>
        <v>4760.0000000000073</v>
      </c>
      <c r="BK257" s="12">
        <f t="shared" si="186"/>
        <v>0</v>
      </c>
      <c r="BL257" s="6">
        <f t="shared" si="187"/>
        <v>0</v>
      </c>
    </row>
    <row r="258" spans="1:64">
      <c r="A258">
        <f t="shared" si="101"/>
        <v>1</v>
      </c>
      <c r="B258" s="2">
        <v>39791</v>
      </c>
      <c r="C258">
        <v>1</v>
      </c>
      <c r="D258">
        <v>43.7</v>
      </c>
      <c r="E258">
        <v>1</v>
      </c>
      <c r="F258">
        <v>43.91</v>
      </c>
      <c r="G258">
        <v>43.7</v>
      </c>
      <c r="H258">
        <v>43.94</v>
      </c>
      <c r="I258">
        <v>43.38</v>
      </c>
      <c r="J258">
        <v>44.29</v>
      </c>
      <c r="K258">
        <v>43.7</v>
      </c>
      <c r="L258">
        <v>1</v>
      </c>
      <c r="M258">
        <v>43.86</v>
      </c>
      <c r="N258">
        <f t="shared" si="160"/>
        <v>0</v>
      </c>
      <c r="O258">
        <f t="shared" si="161"/>
        <v>23.999999999999488</v>
      </c>
      <c r="P258">
        <f t="shared" si="162"/>
        <v>-58.999999999999631</v>
      </c>
      <c r="Q258" s="19">
        <f t="shared" si="196"/>
        <v>-27.999999999999488</v>
      </c>
      <c r="R258" s="12">
        <f t="shared" si="197"/>
        <v>2914.0000000000027</v>
      </c>
      <c r="S258" s="6">
        <f t="shared" si="11"/>
        <v>0</v>
      </c>
      <c r="T258" s="5">
        <f t="shared" si="155"/>
        <v>0</v>
      </c>
      <c r="U258" s="15">
        <f t="shared" si="198"/>
        <v>4573</v>
      </c>
      <c r="V258" s="12">
        <f t="shared" si="40"/>
        <v>0</v>
      </c>
      <c r="W258" s="6">
        <f t="shared" si="12"/>
        <v>0</v>
      </c>
      <c r="X258" s="5">
        <f t="shared" si="163"/>
        <v>0</v>
      </c>
      <c r="Y258" s="12">
        <f t="shared" si="164"/>
        <v>47.999999999999687</v>
      </c>
      <c r="Z258" s="18">
        <f t="shared" si="206"/>
        <v>0</v>
      </c>
      <c r="AA258" s="12">
        <f t="shared" si="204"/>
        <v>0</v>
      </c>
      <c r="AB258" s="12">
        <f t="shared" si="188"/>
        <v>4167.0000000000091</v>
      </c>
      <c r="AC258" s="6">
        <f t="shared" si="205"/>
        <v>0</v>
      </c>
      <c r="AD258" s="5">
        <f t="shared" si="167"/>
        <v>0</v>
      </c>
      <c r="AE258" s="12">
        <f t="shared" si="156"/>
        <v>0</v>
      </c>
      <c r="AF258" s="12">
        <f t="shared" si="189"/>
        <v>5946.0000000000073</v>
      </c>
      <c r="AG258" s="12">
        <f t="shared" si="168"/>
        <v>0</v>
      </c>
      <c r="AH258" s="6">
        <f t="shared" si="169"/>
        <v>0</v>
      </c>
      <c r="AI258" s="5">
        <v>1</v>
      </c>
      <c r="AJ258" s="12">
        <f t="shared" si="170"/>
        <v>0</v>
      </c>
      <c r="AK258" s="12">
        <f t="shared" si="171"/>
        <v>0</v>
      </c>
      <c r="AL258" s="12">
        <f t="shared" si="157"/>
        <v>0</v>
      </c>
      <c r="AM258" s="6">
        <f t="shared" si="190"/>
        <v>3650.0000000000068</v>
      </c>
      <c r="AN258" s="5">
        <f t="shared" si="172"/>
        <v>0</v>
      </c>
      <c r="AO258" s="12">
        <f t="shared" si="191"/>
        <v>5182.0000000000073</v>
      </c>
      <c r="AP258" s="12">
        <f t="shared" si="173"/>
        <v>0</v>
      </c>
      <c r="AQ258" s="6">
        <f t="shared" si="174"/>
        <v>0</v>
      </c>
      <c r="AR258" s="5">
        <v>1</v>
      </c>
      <c r="AS258" s="12">
        <f t="shared" si="158"/>
        <v>0</v>
      </c>
      <c r="AT258" s="12">
        <f t="shared" si="192"/>
        <v>4948.0000000000073</v>
      </c>
      <c r="AU258" s="12">
        <f t="shared" si="175"/>
        <v>0</v>
      </c>
      <c r="AV258" s="6">
        <f t="shared" si="176"/>
        <v>0</v>
      </c>
      <c r="AW258" s="5">
        <f t="shared" si="159"/>
        <v>-27.999999999999488</v>
      </c>
      <c r="AX258" s="12">
        <f t="shared" si="193"/>
        <v>4178.0000000000045</v>
      </c>
      <c r="AY258" s="12">
        <f t="shared" si="177"/>
        <v>0</v>
      </c>
      <c r="AZ258" s="12">
        <f t="shared" si="178"/>
        <v>1</v>
      </c>
      <c r="BA258" s="5">
        <v>1</v>
      </c>
      <c r="BB258" s="12">
        <f t="shared" si="179"/>
        <v>-27.999999999999488</v>
      </c>
      <c r="BC258" s="12">
        <f t="shared" si="180"/>
        <v>1</v>
      </c>
      <c r="BD258" s="6">
        <f t="shared" si="181"/>
        <v>0</v>
      </c>
      <c r="BE258" s="5">
        <f t="shared" si="182"/>
        <v>0</v>
      </c>
      <c r="BF258" s="12">
        <f t="shared" si="194"/>
        <v>3901.0000000000023</v>
      </c>
      <c r="BG258" s="12">
        <f t="shared" si="183"/>
        <v>0</v>
      </c>
      <c r="BH258" s="6">
        <f t="shared" si="184"/>
        <v>0</v>
      </c>
      <c r="BI258" s="5">
        <f t="shared" si="185"/>
        <v>0</v>
      </c>
      <c r="BJ258" s="12">
        <f t="shared" si="195"/>
        <v>4760.0000000000073</v>
      </c>
      <c r="BK258" s="12">
        <f t="shared" si="186"/>
        <v>0</v>
      </c>
      <c r="BL258" s="6">
        <f t="shared" si="187"/>
        <v>0</v>
      </c>
    </row>
    <row r="259" spans="1:64">
      <c r="A259">
        <f t="shared" si="101"/>
        <v>1</v>
      </c>
      <c r="B259" s="2">
        <v>39791</v>
      </c>
      <c r="C259">
        <v>2</v>
      </c>
      <c r="D259">
        <v>43.86</v>
      </c>
      <c r="E259">
        <v>0</v>
      </c>
      <c r="F259">
        <v>43.97</v>
      </c>
      <c r="G259">
        <v>43.97</v>
      </c>
      <c r="H259">
        <v>43.7</v>
      </c>
      <c r="I259">
        <v>43.97</v>
      </c>
      <c r="J259">
        <v>44.22</v>
      </c>
      <c r="K259">
        <v>43.38</v>
      </c>
      <c r="L259">
        <v>0</v>
      </c>
      <c r="M259">
        <v>43.4</v>
      </c>
      <c r="N259">
        <f t="shared" si="160"/>
        <v>10.999999999999943</v>
      </c>
      <c r="O259">
        <f t="shared" si="161"/>
        <v>15.999999999999659</v>
      </c>
      <c r="P259">
        <f t="shared" si="162"/>
        <v>-35.999999999999943</v>
      </c>
      <c r="Q259" s="19">
        <f t="shared" si="196"/>
        <v>-19.999999999999659</v>
      </c>
      <c r="R259" s="12">
        <f t="shared" si="197"/>
        <v>2894.0000000000032</v>
      </c>
      <c r="S259" s="6">
        <f t="shared" si="11"/>
        <v>0</v>
      </c>
      <c r="T259" s="5">
        <f t="shared" si="155"/>
        <v>0</v>
      </c>
      <c r="U259" s="15">
        <f t="shared" si="198"/>
        <v>4573</v>
      </c>
      <c r="V259" s="12">
        <f t="shared" si="40"/>
        <v>0</v>
      </c>
      <c r="W259" s="6">
        <f t="shared" si="12"/>
        <v>0</v>
      </c>
      <c r="X259" s="5">
        <f t="shared" si="163"/>
        <v>0</v>
      </c>
      <c r="Y259" s="12">
        <f t="shared" si="164"/>
        <v>10.999999999999943</v>
      </c>
      <c r="Z259" s="18">
        <f t="shared" si="206"/>
        <v>0</v>
      </c>
      <c r="AA259" s="12">
        <f t="shared" si="204"/>
        <v>0</v>
      </c>
      <c r="AB259" s="12">
        <f t="shared" si="188"/>
        <v>4167.0000000000091</v>
      </c>
      <c r="AC259" s="6">
        <f t="shared" si="205"/>
        <v>0</v>
      </c>
      <c r="AD259" s="5">
        <f t="shared" si="167"/>
        <v>0</v>
      </c>
      <c r="AE259" s="12">
        <f t="shared" si="156"/>
        <v>0</v>
      </c>
      <c r="AF259" s="12">
        <f t="shared" si="189"/>
        <v>5946.0000000000073</v>
      </c>
      <c r="AG259" s="12">
        <f t="shared" si="168"/>
        <v>0</v>
      </c>
      <c r="AH259" s="6">
        <f t="shared" si="169"/>
        <v>0</v>
      </c>
      <c r="AI259" s="5">
        <v>1</v>
      </c>
      <c r="AJ259" s="12">
        <f t="shared" si="170"/>
        <v>0</v>
      </c>
      <c r="AK259" s="12">
        <f t="shared" si="171"/>
        <v>0</v>
      </c>
      <c r="AL259" s="12">
        <f t="shared" si="157"/>
        <v>0</v>
      </c>
      <c r="AM259" s="6">
        <f t="shared" si="190"/>
        <v>3650.0000000000068</v>
      </c>
      <c r="AN259" s="5">
        <f t="shared" si="172"/>
        <v>0</v>
      </c>
      <c r="AO259" s="12">
        <f t="shared" si="191"/>
        <v>5182.0000000000073</v>
      </c>
      <c r="AP259" s="12">
        <f t="shared" si="173"/>
        <v>0</v>
      </c>
      <c r="AQ259" s="6">
        <f t="shared" si="174"/>
        <v>0</v>
      </c>
      <c r="AR259" s="5">
        <v>0</v>
      </c>
      <c r="AS259" s="12">
        <f t="shared" si="158"/>
        <v>0</v>
      </c>
      <c r="AT259" s="12">
        <f t="shared" si="192"/>
        <v>4948.0000000000073</v>
      </c>
      <c r="AU259" s="12">
        <f t="shared" si="175"/>
        <v>0</v>
      </c>
      <c r="AV259" s="6">
        <f t="shared" si="176"/>
        <v>0</v>
      </c>
      <c r="AW259" s="5">
        <f t="shared" si="159"/>
        <v>0</v>
      </c>
      <c r="AX259" s="12">
        <f t="shared" si="193"/>
        <v>4178.0000000000045</v>
      </c>
      <c r="AY259" s="12">
        <f t="shared" si="177"/>
        <v>0</v>
      </c>
      <c r="AZ259" s="12">
        <f t="shared" si="178"/>
        <v>0</v>
      </c>
      <c r="BA259" s="5">
        <v>0</v>
      </c>
      <c r="BB259" s="12">
        <f t="shared" si="179"/>
        <v>0</v>
      </c>
      <c r="BC259" s="12">
        <f t="shared" si="180"/>
        <v>0</v>
      </c>
      <c r="BD259" s="6">
        <f t="shared" si="181"/>
        <v>0</v>
      </c>
      <c r="BE259" s="5">
        <f t="shared" si="182"/>
        <v>0</v>
      </c>
      <c r="BF259" s="12">
        <f t="shared" si="194"/>
        <v>3901.0000000000023</v>
      </c>
      <c r="BG259" s="12">
        <f t="shared" si="183"/>
        <v>0</v>
      </c>
      <c r="BH259" s="6">
        <f t="shared" si="184"/>
        <v>0</v>
      </c>
      <c r="BI259" s="5">
        <f t="shared" si="185"/>
        <v>0</v>
      </c>
      <c r="BJ259" s="12">
        <f t="shared" si="195"/>
        <v>4760.0000000000073</v>
      </c>
      <c r="BK259" s="12">
        <f t="shared" si="186"/>
        <v>0</v>
      </c>
      <c r="BL259" s="6">
        <f t="shared" si="187"/>
        <v>0</v>
      </c>
    </row>
    <row r="260" spans="1:64">
      <c r="A260">
        <f t="shared" si="101"/>
        <v>1</v>
      </c>
      <c r="B260" s="2">
        <v>39791</v>
      </c>
      <c r="C260">
        <v>5</v>
      </c>
      <c r="D260">
        <v>43.4</v>
      </c>
      <c r="E260">
        <v>1</v>
      </c>
      <c r="F260">
        <v>44.37</v>
      </c>
      <c r="G260">
        <v>43.38</v>
      </c>
      <c r="H260">
        <v>43.82</v>
      </c>
      <c r="I260">
        <v>43.38</v>
      </c>
      <c r="J260">
        <v>44.02</v>
      </c>
      <c r="K260">
        <v>43.38</v>
      </c>
      <c r="L260">
        <v>1</v>
      </c>
      <c r="M260">
        <v>43.89</v>
      </c>
      <c r="N260">
        <f t="shared" si="160"/>
        <v>1.9999999999996021</v>
      </c>
      <c r="O260">
        <f t="shared" si="161"/>
        <v>42.000000000000171</v>
      </c>
      <c r="P260">
        <f t="shared" si="162"/>
        <v>-62.000000000000455</v>
      </c>
      <c r="Q260" s="19">
        <f t="shared" si="196"/>
        <v>-46.000000000000171</v>
      </c>
      <c r="R260" s="12">
        <f t="shared" si="197"/>
        <v>2848.0000000000032</v>
      </c>
      <c r="S260" s="6">
        <f t="shared" si="11"/>
        <v>0</v>
      </c>
      <c r="T260" s="5">
        <f t="shared" si="155"/>
        <v>0</v>
      </c>
      <c r="U260" s="15">
        <f t="shared" si="198"/>
        <v>4573</v>
      </c>
      <c r="V260" s="12">
        <f t="shared" si="40"/>
        <v>0</v>
      </c>
      <c r="W260" s="6">
        <f t="shared" si="12"/>
        <v>0</v>
      </c>
      <c r="X260" s="5">
        <f t="shared" si="163"/>
        <v>0</v>
      </c>
      <c r="Y260" s="12">
        <f t="shared" si="164"/>
        <v>63.000000000000256</v>
      </c>
      <c r="Z260" s="18">
        <f t="shared" si="206"/>
        <v>0</v>
      </c>
      <c r="AA260" s="12">
        <f t="shared" si="204"/>
        <v>0</v>
      </c>
      <c r="AB260" s="12">
        <f t="shared" si="188"/>
        <v>4167.0000000000091</v>
      </c>
      <c r="AC260" s="6">
        <f t="shared" si="205"/>
        <v>0</v>
      </c>
      <c r="AD260" s="5">
        <f t="shared" si="167"/>
        <v>0</v>
      </c>
      <c r="AE260" s="12">
        <f t="shared" si="156"/>
        <v>0</v>
      </c>
      <c r="AF260" s="12">
        <f t="shared" si="189"/>
        <v>5946.0000000000073</v>
      </c>
      <c r="AG260" s="12">
        <f t="shared" si="168"/>
        <v>0</v>
      </c>
      <c r="AH260" s="6">
        <f t="shared" si="169"/>
        <v>0</v>
      </c>
      <c r="AI260" s="5">
        <v>1</v>
      </c>
      <c r="AJ260" s="12">
        <f t="shared" si="170"/>
        <v>0</v>
      </c>
      <c r="AK260" s="12">
        <f t="shared" si="171"/>
        <v>0</v>
      </c>
      <c r="AL260" s="12">
        <f t="shared" si="157"/>
        <v>0</v>
      </c>
      <c r="AM260" s="6">
        <f t="shared" si="190"/>
        <v>3650.0000000000068</v>
      </c>
      <c r="AN260" s="5">
        <f t="shared" si="172"/>
        <v>0</v>
      </c>
      <c r="AO260" s="12">
        <f t="shared" si="191"/>
        <v>5182.0000000000073</v>
      </c>
      <c r="AP260" s="12">
        <f t="shared" si="173"/>
        <v>0</v>
      </c>
      <c r="AQ260" s="6">
        <f t="shared" si="174"/>
        <v>0</v>
      </c>
      <c r="AR260" s="5">
        <v>1</v>
      </c>
      <c r="AS260" s="12">
        <f t="shared" si="158"/>
        <v>0</v>
      </c>
      <c r="AT260" s="12">
        <f t="shared" si="192"/>
        <v>4948.0000000000073</v>
      </c>
      <c r="AU260" s="12">
        <f t="shared" si="175"/>
        <v>0</v>
      </c>
      <c r="AV260" s="6">
        <f t="shared" si="176"/>
        <v>0</v>
      </c>
      <c r="AW260" s="5">
        <f t="shared" si="159"/>
        <v>-46.000000000000171</v>
      </c>
      <c r="AX260" s="12">
        <f t="shared" si="193"/>
        <v>4132.0000000000045</v>
      </c>
      <c r="AY260" s="12">
        <f t="shared" si="177"/>
        <v>0</v>
      </c>
      <c r="AZ260" s="12">
        <f t="shared" si="178"/>
        <v>1</v>
      </c>
      <c r="BA260" s="5">
        <v>1</v>
      </c>
      <c r="BB260" s="12">
        <f t="shared" si="179"/>
        <v>-46.000000000000171</v>
      </c>
      <c r="BC260" s="12">
        <f t="shared" si="180"/>
        <v>1</v>
      </c>
      <c r="BD260" s="6">
        <f t="shared" si="181"/>
        <v>0</v>
      </c>
      <c r="BE260" s="5">
        <f t="shared" si="182"/>
        <v>0</v>
      </c>
      <c r="BF260" s="12">
        <f t="shared" si="194"/>
        <v>3901.0000000000023</v>
      </c>
      <c r="BG260" s="12">
        <f t="shared" si="183"/>
        <v>0</v>
      </c>
      <c r="BH260" s="6">
        <f t="shared" si="184"/>
        <v>0</v>
      </c>
      <c r="BI260" s="5">
        <f t="shared" si="185"/>
        <v>0</v>
      </c>
      <c r="BJ260" s="12">
        <f t="shared" si="195"/>
        <v>4760.0000000000073</v>
      </c>
      <c r="BK260" s="12">
        <f t="shared" si="186"/>
        <v>0</v>
      </c>
      <c r="BL260" s="6">
        <f t="shared" si="187"/>
        <v>0</v>
      </c>
    </row>
    <row r="261" spans="1:64">
      <c r="A261">
        <f t="shared" si="101"/>
        <v>1</v>
      </c>
      <c r="B261" s="2">
        <v>39791</v>
      </c>
      <c r="C261">
        <v>7</v>
      </c>
      <c r="D261">
        <v>43.89</v>
      </c>
      <c r="E261">
        <v>0</v>
      </c>
      <c r="F261">
        <v>43.89</v>
      </c>
      <c r="G261">
        <v>43.89</v>
      </c>
      <c r="H261">
        <v>43.54</v>
      </c>
      <c r="I261">
        <v>44.52</v>
      </c>
      <c r="J261">
        <v>42.53</v>
      </c>
      <c r="K261">
        <v>43.26</v>
      </c>
      <c r="L261">
        <v>0</v>
      </c>
      <c r="M261">
        <v>43.69</v>
      </c>
      <c r="N261">
        <f t="shared" si="160"/>
        <v>0</v>
      </c>
      <c r="O261">
        <f t="shared" si="161"/>
        <v>35.000000000000142</v>
      </c>
      <c r="P261">
        <f t="shared" si="162"/>
        <v>135.99999999999994</v>
      </c>
      <c r="Q261" s="19">
        <f t="shared" si="196"/>
        <v>-39.000000000000142</v>
      </c>
      <c r="R261" s="12">
        <f t="shared" si="197"/>
        <v>2809.0000000000032</v>
      </c>
      <c r="S261" s="6">
        <f t="shared" si="11"/>
        <v>0</v>
      </c>
      <c r="T261" s="5">
        <f t="shared" si="155"/>
        <v>-39.000000000000142</v>
      </c>
      <c r="U261" s="15">
        <f t="shared" si="198"/>
        <v>4534</v>
      </c>
      <c r="V261" s="12">
        <f t="shared" si="40"/>
        <v>1</v>
      </c>
      <c r="W261" s="6">
        <f t="shared" si="12"/>
        <v>0</v>
      </c>
      <c r="X261" s="5">
        <f t="shared" si="163"/>
        <v>0</v>
      </c>
      <c r="Y261" s="12">
        <f t="shared" si="164"/>
        <v>0</v>
      </c>
      <c r="Z261" s="18">
        <f t="shared" si="206"/>
        <v>0</v>
      </c>
      <c r="AA261" s="12">
        <f t="shared" si="204"/>
        <v>0</v>
      </c>
      <c r="AB261" s="12">
        <f t="shared" si="188"/>
        <v>4167.0000000000091</v>
      </c>
      <c r="AC261" s="6">
        <f t="shared" si="205"/>
        <v>0</v>
      </c>
      <c r="AD261" s="5">
        <f t="shared" si="167"/>
        <v>1</v>
      </c>
      <c r="AE261" s="12">
        <f t="shared" si="156"/>
        <v>0</v>
      </c>
      <c r="AF261" s="12">
        <f t="shared" si="189"/>
        <v>5946.0000000000073</v>
      </c>
      <c r="AG261" s="12">
        <f t="shared" si="168"/>
        <v>0</v>
      </c>
      <c r="AH261" s="6">
        <f t="shared" si="169"/>
        <v>0</v>
      </c>
      <c r="AI261" s="5">
        <v>1</v>
      </c>
      <c r="AJ261" s="12">
        <f t="shared" si="170"/>
        <v>0</v>
      </c>
      <c r="AK261" s="12">
        <f t="shared" si="171"/>
        <v>0</v>
      </c>
      <c r="AL261" s="12">
        <f t="shared" si="157"/>
        <v>0</v>
      </c>
      <c r="AM261" s="6">
        <f t="shared" si="190"/>
        <v>3650.0000000000068</v>
      </c>
      <c r="AN261" s="5">
        <f t="shared" si="172"/>
        <v>0</v>
      </c>
      <c r="AO261" s="12">
        <f t="shared" si="191"/>
        <v>5182.0000000000073</v>
      </c>
      <c r="AP261" s="12">
        <f t="shared" si="173"/>
        <v>0</v>
      </c>
      <c r="AQ261" s="6">
        <f t="shared" si="174"/>
        <v>0</v>
      </c>
      <c r="AR261" s="5">
        <v>0</v>
      </c>
      <c r="AS261" s="12">
        <f t="shared" si="158"/>
        <v>0</v>
      </c>
      <c r="AT261" s="12">
        <f t="shared" si="192"/>
        <v>4948.0000000000073</v>
      </c>
      <c r="AU261" s="12">
        <f t="shared" si="175"/>
        <v>0</v>
      </c>
      <c r="AV261" s="6">
        <f t="shared" si="176"/>
        <v>0</v>
      </c>
      <c r="AW261" s="5">
        <f t="shared" si="159"/>
        <v>0</v>
      </c>
      <c r="AX261" s="12">
        <f t="shared" si="193"/>
        <v>4132.0000000000045</v>
      </c>
      <c r="AY261" s="12">
        <f t="shared" si="177"/>
        <v>0</v>
      </c>
      <c r="AZ261" s="12">
        <f t="shared" si="178"/>
        <v>0</v>
      </c>
      <c r="BA261" s="5">
        <v>1</v>
      </c>
      <c r="BB261" s="12">
        <f t="shared" si="179"/>
        <v>0</v>
      </c>
      <c r="BC261" s="12">
        <f t="shared" si="180"/>
        <v>0</v>
      </c>
      <c r="BD261" s="6">
        <f t="shared" si="181"/>
        <v>0</v>
      </c>
      <c r="BE261" s="5">
        <f t="shared" si="182"/>
        <v>0</v>
      </c>
      <c r="BF261" s="12">
        <f t="shared" si="194"/>
        <v>3901.0000000000023</v>
      </c>
      <c r="BG261" s="12">
        <f t="shared" si="183"/>
        <v>0</v>
      </c>
      <c r="BH261" s="6">
        <f t="shared" si="184"/>
        <v>0</v>
      </c>
      <c r="BI261" s="5">
        <f t="shared" si="185"/>
        <v>0</v>
      </c>
      <c r="BJ261" s="12">
        <f t="shared" si="195"/>
        <v>4760.0000000000073</v>
      </c>
      <c r="BK261" s="12">
        <f t="shared" si="186"/>
        <v>0</v>
      </c>
      <c r="BL261" s="6">
        <f t="shared" si="187"/>
        <v>0</v>
      </c>
    </row>
    <row r="262" spans="1:64">
      <c r="A262">
        <f t="shared" si="101"/>
        <v>1</v>
      </c>
      <c r="B262" s="2">
        <v>39791</v>
      </c>
      <c r="C262">
        <v>8</v>
      </c>
      <c r="D262">
        <v>43.69</v>
      </c>
      <c r="E262">
        <v>1</v>
      </c>
      <c r="F262">
        <v>43.85</v>
      </c>
      <c r="G262">
        <v>43.31</v>
      </c>
      <c r="H262">
        <v>43.89</v>
      </c>
      <c r="I262">
        <v>43.31</v>
      </c>
      <c r="J262">
        <v>42.57</v>
      </c>
      <c r="K262">
        <v>43.28</v>
      </c>
      <c r="L262">
        <v>1</v>
      </c>
      <c r="M262">
        <v>43.8</v>
      </c>
      <c r="N262">
        <f t="shared" si="160"/>
        <v>37.999999999999545</v>
      </c>
      <c r="O262">
        <f t="shared" si="161"/>
        <v>20.000000000000284</v>
      </c>
      <c r="P262">
        <f t="shared" si="162"/>
        <v>111.99999999999974</v>
      </c>
      <c r="Q262" s="19">
        <f t="shared" si="196"/>
        <v>-24.000000000000284</v>
      </c>
      <c r="R262" s="12">
        <f t="shared" si="197"/>
        <v>2785.0000000000027</v>
      </c>
      <c r="S262" s="6">
        <f t="shared" si="11"/>
        <v>0</v>
      </c>
      <c r="T262" s="5">
        <f t="shared" si="155"/>
        <v>-24.000000000000284</v>
      </c>
      <c r="U262" s="15">
        <f t="shared" si="198"/>
        <v>4510</v>
      </c>
      <c r="V262" s="12">
        <f t="shared" si="40"/>
        <v>1</v>
      </c>
      <c r="W262" s="6">
        <f t="shared" si="12"/>
        <v>0</v>
      </c>
      <c r="X262" s="5">
        <f t="shared" si="163"/>
        <v>1</v>
      </c>
      <c r="Y262" s="12">
        <f t="shared" si="164"/>
        <v>94.999999999999574</v>
      </c>
      <c r="Z262" s="18">
        <f t="shared" si="206"/>
        <v>-50.000000000000284</v>
      </c>
      <c r="AA262" s="12">
        <f t="shared" si="204"/>
        <v>-50.000000000000284</v>
      </c>
      <c r="AB262" s="12">
        <f t="shared" si="188"/>
        <v>4117.0000000000091</v>
      </c>
      <c r="AC262" s="6">
        <f t="shared" si="205"/>
        <v>0</v>
      </c>
      <c r="AD262" s="5">
        <f t="shared" si="167"/>
        <v>1</v>
      </c>
      <c r="AE262" s="12">
        <f t="shared" si="156"/>
        <v>-50.000000000000284</v>
      </c>
      <c r="AF262" s="12">
        <f t="shared" si="189"/>
        <v>5896.0000000000073</v>
      </c>
      <c r="AG262" s="12">
        <f t="shared" si="168"/>
        <v>1</v>
      </c>
      <c r="AH262" s="6">
        <f t="shared" si="169"/>
        <v>0</v>
      </c>
      <c r="AI262" s="5">
        <v>1</v>
      </c>
      <c r="AJ262" s="12">
        <f t="shared" si="170"/>
        <v>-50.000000000000284</v>
      </c>
      <c r="AK262" s="12">
        <f t="shared" si="171"/>
        <v>0</v>
      </c>
      <c r="AL262" s="12">
        <f t="shared" si="157"/>
        <v>1</v>
      </c>
      <c r="AM262" s="6">
        <f t="shared" si="190"/>
        <v>3600.0000000000064</v>
      </c>
      <c r="AN262" s="5">
        <f t="shared" si="172"/>
        <v>-50.000000000000284</v>
      </c>
      <c r="AO262" s="12">
        <f t="shared" si="191"/>
        <v>5132.0000000000073</v>
      </c>
      <c r="AP262" s="12">
        <f t="shared" si="173"/>
        <v>1</v>
      </c>
      <c r="AQ262" s="6">
        <f t="shared" si="174"/>
        <v>0</v>
      </c>
      <c r="AR262" s="5">
        <v>1</v>
      </c>
      <c r="AS262" s="12">
        <f t="shared" si="158"/>
        <v>-50.000000000000284</v>
      </c>
      <c r="AT262" s="12">
        <f t="shared" si="192"/>
        <v>4898.0000000000073</v>
      </c>
      <c r="AU262" s="12">
        <f t="shared" si="175"/>
        <v>0</v>
      </c>
      <c r="AV262" s="6">
        <f t="shared" si="176"/>
        <v>1</v>
      </c>
      <c r="AW262" s="5">
        <f t="shared" si="159"/>
        <v>-24.000000000000284</v>
      </c>
      <c r="AX262" s="12">
        <f t="shared" si="193"/>
        <v>4108.0000000000045</v>
      </c>
      <c r="AY262" s="12">
        <f t="shared" si="177"/>
        <v>0</v>
      </c>
      <c r="AZ262" s="12">
        <f t="shared" si="178"/>
        <v>1</v>
      </c>
      <c r="BA262" s="5">
        <v>0</v>
      </c>
      <c r="BB262" s="12">
        <f t="shared" si="179"/>
        <v>0</v>
      </c>
      <c r="BC262" s="12">
        <f t="shared" si="180"/>
        <v>0</v>
      </c>
      <c r="BD262" s="6">
        <f t="shared" si="181"/>
        <v>0</v>
      </c>
      <c r="BE262" s="5">
        <f t="shared" si="182"/>
        <v>-24.000000000000284</v>
      </c>
      <c r="BF262" s="12">
        <f t="shared" si="194"/>
        <v>3877.0000000000018</v>
      </c>
      <c r="BG262" s="12">
        <f t="shared" si="183"/>
        <v>1</v>
      </c>
      <c r="BH262" s="6">
        <f t="shared" si="184"/>
        <v>0</v>
      </c>
      <c r="BI262" s="5">
        <f t="shared" si="185"/>
        <v>-50.000000000000284</v>
      </c>
      <c r="BJ262" s="12">
        <f t="shared" si="195"/>
        <v>4710.0000000000073</v>
      </c>
      <c r="BK262" s="12">
        <f t="shared" si="186"/>
        <v>1</v>
      </c>
      <c r="BL262" s="6">
        <f t="shared" si="187"/>
        <v>0</v>
      </c>
    </row>
    <row r="263" spans="1:64">
      <c r="A263">
        <f t="shared" si="101"/>
        <v>1</v>
      </c>
      <c r="B263" s="2">
        <v>39791</v>
      </c>
      <c r="C263">
        <v>11</v>
      </c>
      <c r="D263">
        <v>43.8</v>
      </c>
      <c r="E263">
        <v>0</v>
      </c>
      <c r="F263">
        <v>44.52</v>
      </c>
      <c r="G263">
        <v>44.52</v>
      </c>
      <c r="H263">
        <v>43.28</v>
      </c>
      <c r="I263">
        <v>44.52</v>
      </c>
      <c r="J263">
        <v>42.67</v>
      </c>
      <c r="K263">
        <v>42.85</v>
      </c>
      <c r="L263">
        <v>0</v>
      </c>
      <c r="M263">
        <v>43.29</v>
      </c>
      <c r="N263">
        <f t="shared" si="160"/>
        <v>72.000000000000597</v>
      </c>
      <c r="O263">
        <f t="shared" si="161"/>
        <v>51.999999999999602</v>
      </c>
      <c r="P263">
        <f t="shared" si="162"/>
        <v>112.99999999999955</v>
      </c>
      <c r="Q263" s="19">
        <f t="shared" si="196"/>
        <v>-55.999999999999602</v>
      </c>
      <c r="R263" s="12">
        <f t="shared" si="197"/>
        <v>2729.0000000000032</v>
      </c>
      <c r="S263" s="6">
        <f t="shared" ref="S263:S507" si="207">IF(Q263&gt;0,1,0)</f>
        <v>0</v>
      </c>
      <c r="T263" s="5">
        <f t="shared" ref="T263:T326" si="208">IF(C263&gt;$R$3,IF(C263&lt;$R$4,Q263,0),0)</f>
        <v>-55.999999999999602</v>
      </c>
      <c r="U263" s="15">
        <f t="shared" si="198"/>
        <v>4454</v>
      </c>
      <c r="V263" s="12">
        <f t="shared" si="40"/>
        <v>1</v>
      </c>
      <c r="W263" s="6">
        <f t="shared" ref="W263:W507" si="209">IF(T263&gt;0,1,0)</f>
        <v>0</v>
      </c>
      <c r="X263" s="5">
        <f t="shared" si="163"/>
        <v>1</v>
      </c>
      <c r="Y263" s="12">
        <f t="shared" si="164"/>
        <v>72.000000000000597</v>
      </c>
      <c r="Z263" s="18">
        <f t="shared" si="206"/>
        <v>-81.999999999999602</v>
      </c>
      <c r="AA263" s="12">
        <f t="shared" si="204"/>
        <v>-81.999999999999602</v>
      </c>
      <c r="AB263" s="12">
        <f t="shared" si="188"/>
        <v>4035.0000000000095</v>
      </c>
      <c r="AC263" s="6">
        <f t="shared" si="205"/>
        <v>0</v>
      </c>
      <c r="AD263" s="5">
        <f t="shared" si="167"/>
        <v>1</v>
      </c>
      <c r="AE263" s="12">
        <f t="shared" ref="AE263:AE326" si="210">AA263*AD263</f>
        <v>-81.999999999999602</v>
      </c>
      <c r="AF263" s="12">
        <f t="shared" si="189"/>
        <v>5814.0000000000073</v>
      </c>
      <c r="AG263" s="12">
        <f t="shared" si="168"/>
        <v>1</v>
      </c>
      <c r="AH263" s="6">
        <f t="shared" si="169"/>
        <v>0</v>
      </c>
      <c r="AI263" s="5">
        <v>1</v>
      </c>
      <c r="AJ263" s="12">
        <f t="shared" si="170"/>
        <v>-81.999999999999602</v>
      </c>
      <c r="AK263" s="12">
        <f t="shared" si="171"/>
        <v>0</v>
      </c>
      <c r="AL263" s="12">
        <f t="shared" ref="AL263:AL326" si="211">AI263*X263</f>
        <v>1</v>
      </c>
      <c r="AM263" s="6">
        <f t="shared" si="190"/>
        <v>3518.0000000000068</v>
      </c>
      <c r="AN263" s="5">
        <f t="shared" si="172"/>
        <v>-81.999999999999602</v>
      </c>
      <c r="AO263" s="12">
        <f t="shared" si="191"/>
        <v>5050.0000000000073</v>
      </c>
      <c r="AP263" s="12">
        <f t="shared" si="173"/>
        <v>1</v>
      </c>
      <c r="AQ263" s="6">
        <f t="shared" si="174"/>
        <v>0</v>
      </c>
      <c r="AR263" s="5">
        <v>0</v>
      </c>
      <c r="AS263" s="12">
        <f t="shared" ref="AS263:AS326" si="212">AA263*AR263</f>
        <v>0</v>
      </c>
      <c r="AT263" s="12">
        <f t="shared" si="192"/>
        <v>4898.0000000000073</v>
      </c>
      <c r="AU263" s="12">
        <f t="shared" si="175"/>
        <v>0</v>
      </c>
      <c r="AV263" s="6">
        <f t="shared" si="176"/>
        <v>0</v>
      </c>
      <c r="AW263" s="5">
        <f t="shared" ref="AW263:AW326" si="213">AR263*Q263</f>
        <v>0</v>
      </c>
      <c r="AX263" s="12">
        <f t="shared" si="193"/>
        <v>4108.0000000000045</v>
      </c>
      <c r="AY263" s="12">
        <f t="shared" si="177"/>
        <v>0</v>
      </c>
      <c r="AZ263" s="12">
        <f t="shared" si="178"/>
        <v>0</v>
      </c>
      <c r="BA263" s="5">
        <v>1</v>
      </c>
      <c r="BB263" s="12">
        <f t="shared" si="179"/>
        <v>0</v>
      </c>
      <c r="BC263" s="12">
        <f t="shared" si="180"/>
        <v>0</v>
      </c>
      <c r="BD263" s="6">
        <f t="shared" si="181"/>
        <v>0</v>
      </c>
      <c r="BE263" s="5">
        <f t="shared" si="182"/>
        <v>0</v>
      </c>
      <c r="BF263" s="12">
        <f t="shared" si="194"/>
        <v>3877.0000000000018</v>
      </c>
      <c r="BG263" s="12">
        <f t="shared" si="183"/>
        <v>0</v>
      </c>
      <c r="BH263" s="6">
        <f t="shared" si="184"/>
        <v>0</v>
      </c>
      <c r="BI263" s="5">
        <f t="shared" si="185"/>
        <v>0</v>
      </c>
      <c r="BJ263" s="12">
        <f t="shared" si="195"/>
        <v>4710.0000000000073</v>
      </c>
      <c r="BK263" s="12">
        <f t="shared" si="186"/>
        <v>0</v>
      </c>
      <c r="BL263" s="6">
        <f t="shared" si="187"/>
        <v>0</v>
      </c>
    </row>
    <row r="264" spans="1:64">
      <c r="A264">
        <f t="shared" si="101"/>
        <v>1</v>
      </c>
      <c r="B264" s="2">
        <v>39791</v>
      </c>
      <c r="C264">
        <v>13</v>
      </c>
      <c r="D264">
        <v>43.29</v>
      </c>
      <c r="E264">
        <v>1</v>
      </c>
      <c r="F264">
        <v>44.28</v>
      </c>
      <c r="G264">
        <v>43.12</v>
      </c>
      <c r="H264">
        <v>43.93</v>
      </c>
      <c r="I264">
        <v>43.12</v>
      </c>
      <c r="J264">
        <v>42.78</v>
      </c>
      <c r="K264">
        <v>43.12</v>
      </c>
      <c r="L264">
        <v>1</v>
      </c>
      <c r="M264">
        <v>43.89</v>
      </c>
      <c r="N264">
        <f t="shared" ref="N264:N327" si="214">ABS((G264-D264)*100)</f>
        <v>17.000000000000171</v>
      </c>
      <c r="O264">
        <f t="shared" ref="O264:O327" si="215">ABS((D264-H264)*100)</f>
        <v>64.000000000000057</v>
      </c>
      <c r="P264">
        <f t="shared" ref="P264:P327" si="216">((D264-J264)*100)</f>
        <v>50.999999999999801</v>
      </c>
      <c r="Q264" s="19">
        <f t="shared" si="196"/>
        <v>-68.000000000000057</v>
      </c>
      <c r="R264" s="12">
        <f t="shared" si="197"/>
        <v>2661.0000000000032</v>
      </c>
      <c r="S264" s="6">
        <f t="shared" si="207"/>
        <v>0</v>
      </c>
      <c r="T264" s="5">
        <f t="shared" si="208"/>
        <v>-68.000000000000057</v>
      </c>
      <c r="U264" s="15">
        <f t="shared" si="198"/>
        <v>4386</v>
      </c>
      <c r="V264" s="12">
        <f t="shared" ref="V264:V507" si="217">IF(T264&lt;&gt;0,1,0)</f>
        <v>1</v>
      </c>
      <c r="W264" s="6">
        <f t="shared" si="209"/>
        <v>0</v>
      </c>
      <c r="X264" s="5">
        <f t="shared" ref="X264:X327" si="218">IF(N264&gt;$Z$4,1,0)</f>
        <v>0</v>
      </c>
      <c r="Y264" s="12">
        <f t="shared" ref="Y264:Y327" si="219">IF(E264=0,(F264-D264)*100,(D265-K265)*100)</f>
        <v>89.000000000000057</v>
      </c>
      <c r="Z264" s="18">
        <f t="shared" si="206"/>
        <v>0</v>
      </c>
      <c r="AA264" s="12">
        <f t="shared" si="204"/>
        <v>0</v>
      </c>
      <c r="AB264" s="12">
        <f t="shared" si="188"/>
        <v>4035.0000000000095</v>
      </c>
      <c r="AC264" s="6">
        <f t="shared" si="205"/>
        <v>0</v>
      </c>
      <c r="AD264" s="5">
        <f t="shared" ref="AD264:AD327" si="220">IF(C264&gt;$R$3,IF(C264&lt;$R$4,1,0),0)</f>
        <v>1</v>
      </c>
      <c r="AE264" s="12">
        <f t="shared" si="210"/>
        <v>0</v>
      </c>
      <c r="AF264" s="12">
        <f t="shared" si="189"/>
        <v>5814.0000000000073</v>
      </c>
      <c r="AG264" s="12">
        <f t="shared" ref="AG264:AG327" si="221">X264*AD264</f>
        <v>0</v>
      </c>
      <c r="AH264" s="6">
        <f t="shared" ref="AH264:AH327" si="222">IF(AE264&gt;0,1,0)</f>
        <v>0</v>
      </c>
      <c r="AI264" s="5">
        <v>1</v>
      </c>
      <c r="AJ264" s="12">
        <f t="shared" ref="AJ264:AJ327" si="223">AA264*AI264</f>
        <v>0</v>
      </c>
      <c r="AK264" s="12">
        <f t="shared" ref="AK264:AK327" si="224">IF(AJ264&gt;0,1,0)</f>
        <v>0</v>
      </c>
      <c r="AL264" s="12">
        <f t="shared" si="211"/>
        <v>0</v>
      </c>
      <c r="AM264" s="6">
        <f t="shared" si="190"/>
        <v>3518.0000000000068</v>
      </c>
      <c r="AN264" s="5">
        <f t="shared" ref="AN264:AN327" si="225">Z264*X264*AD264*AI264</f>
        <v>0</v>
      </c>
      <c r="AO264" s="12">
        <f t="shared" si="191"/>
        <v>5050.0000000000073</v>
      </c>
      <c r="AP264" s="12">
        <f t="shared" ref="AP264:AP327" si="226">X264*AD264*AI264</f>
        <v>0</v>
      </c>
      <c r="AQ264" s="6">
        <f t="shared" ref="AQ264:AQ327" si="227">IF(AN264&gt;0,1,0)</f>
        <v>0</v>
      </c>
      <c r="AR264" s="5">
        <v>1</v>
      </c>
      <c r="AS264" s="12">
        <f t="shared" si="212"/>
        <v>0</v>
      </c>
      <c r="AT264" s="12">
        <f t="shared" si="192"/>
        <v>4898.0000000000073</v>
      </c>
      <c r="AU264" s="12">
        <f t="shared" ref="AU264:AU327" si="228">IF(AS264&gt;0,1,0)</f>
        <v>0</v>
      </c>
      <c r="AV264" s="6">
        <f t="shared" ref="AV264:AV327" si="229">IF(AS264&lt;&gt;0,1,0)</f>
        <v>0</v>
      </c>
      <c r="AW264" s="5">
        <f t="shared" si="213"/>
        <v>-68.000000000000057</v>
      </c>
      <c r="AX264" s="12">
        <f t="shared" si="193"/>
        <v>4040.0000000000045</v>
      </c>
      <c r="AY264" s="12">
        <f t="shared" ref="AY264:AY327" si="230">IF(AW264&gt;0,1,0)</f>
        <v>0</v>
      </c>
      <c r="AZ264" s="12">
        <f t="shared" ref="AZ264:AZ327" si="231">IF(AW264&lt;&gt;0,1,0)</f>
        <v>1</v>
      </c>
      <c r="BA264" s="5">
        <v>0</v>
      </c>
      <c r="BB264" s="12">
        <f t="shared" ref="BB264:BB327" si="232">BA264*AW264</f>
        <v>0</v>
      </c>
      <c r="BC264" s="12">
        <f t="shared" ref="BC264:BC327" si="233">IF(BB264&lt;&gt;0,1,0)</f>
        <v>0</v>
      </c>
      <c r="BD264" s="6">
        <f t="shared" ref="BD264:BD327" si="234">IF(BB264&gt;0,1,0)</f>
        <v>0</v>
      </c>
      <c r="BE264" s="5">
        <f t="shared" ref="BE264:BE327" si="235">AW264*AD264</f>
        <v>-68.000000000000057</v>
      </c>
      <c r="BF264" s="12">
        <f t="shared" si="194"/>
        <v>3809.0000000000018</v>
      </c>
      <c r="BG264" s="12">
        <f t="shared" ref="BG264:BG327" si="236">IF(BE264&lt;&gt;0,1,0)</f>
        <v>1</v>
      </c>
      <c r="BH264" s="6">
        <f t="shared" ref="BH264:BH327" si="237">IF(BE264&gt;0,1,0)</f>
        <v>0</v>
      </c>
      <c r="BI264" s="5">
        <f t="shared" ref="BI264:BI327" si="238">AS264*AD264</f>
        <v>0</v>
      </c>
      <c r="BJ264" s="12">
        <f t="shared" si="195"/>
        <v>4710.0000000000073</v>
      </c>
      <c r="BK264" s="12">
        <f t="shared" ref="BK264:BK327" si="239">IF(BI264&lt;&gt;0,1,0)</f>
        <v>0</v>
      </c>
      <c r="BL264" s="6">
        <f t="shared" ref="BL264:BL327" si="240">IF(BI264&gt;0,1,0)</f>
        <v>0</v>
      </c>
    </row>
    <row r="265" spans="1:64">
      <c r="A265">
        <f t="shared" si="101"/>
        <v>1</v>
      </c>
      <c r="B265" s="2">
        <v>39791</v>
      </c>
      <c r="C265">
        <v>14</v>
      </c>
      <c r="D265">
        <v>43.89</v>
      </c>
      <c r="E265">
        <v>0</v>
      </c>
      <c r="F265">
        <v>44.07</v>
      </c>
      <c r="G265">
        <v>44.07</v>
      </c>
      <c r="H265">
        <v>43.12</v>
      </c>
      <c r="I265">
        <v>44.07</v>
      </c>
      <c r="J265">
        <v>42.85</v>
      </c>
      <c r="K265">
        <v>43</v>
      </c>
      <c r="L265">
        <v>0</v>
      </c>
      <c r="M265">
        <v>43</v>
      </c>
      <c r="N265">
        <f t="shared" si="214"/>
        <v>17.999999999999972</v>
      </c>
      <c r="O265">
        <f t="shared" si="215"/>
        <v>77.000000000000313</v>
      </c>
      <c r="P265">
        <f t="shared" si="216"/>
        <v>103.99999999999991</v>
      </c>
      <c r="Q265" s="19">
        <f t="shared" si="196"/>
        <v>-81.000000000000313</v>
      </c>
      <c r="R265" s="12">
        <f t="shared" si="197"/>
        <v>2580.0000000000027</v>
      </c>
      <c r="S265" s="6">
        <f t="shared" si="207"/>
        <v>0</v>
      </c>
      <c r="T265" s="5">
        <f t="shared" si="208"/>
        <v>-81.000000000000313</v>
      </c>
      <c r="U265" s="15">
        <f t="shared" si="198"/>
        <v>4305</v>
      </c>
      <c r="V265" s="12">
        <f t="shared" si="217"/>
        <v>1</v>
      </c>
      <c r="W265" s="6">
        <f t="shared" si="209"/>
        <v>0</v>
      </c>
      <c r="X265" s="5">
        <f t="shared" si="218"/>
        <v>0</v>
      </c>
      <c r="Y265" s="12">
        <f t="shared" si="219"/>
        <v>17.999999999999972</v>
      </c>
      <c r="Z265" s="18">
        <f t="shared" si="206"/>
        <v>0</v>
      </c>
      <c r="AA265" s="12">
        <f t="shared" si="204"/>
        <v>0</v>
      </c>
      <c r="AB265" s="12">
        <f t="shared" ref="AB265:AB328" si="241">AB264+AA265</f>
        <v>4035.0000000000095</v>
      </c>
      <c r="AC265" s="6">
        <f t="shared" si="205"/>
        <v>0</v>
      </c>
      <c r="AD265" s="5">
        <f t="shared" si="220"/>
        <v>1</v>
      </c>
      <c r="AE265" s="12">
        <f t="shared" si="210"/>
        <v>0</v>
      </c>
      <c r="AF265" s="12">
        <f t="shared" ref="AF265:AF328" si="242">AF264+AE265</f>
        <v>5814.0000000000073</v>
      </c>
      <c r="AG265" s="12">
        <f t="shared" si="221"/>
        <v>0</v>
      </c>
      <c r="AH265" s="6">
        <f t="shared" si="222"/>
        <v>0</v>
      </c>
      <c r="AI265" s="5">
        <v>1</v>
      </c>
      <c r="AJ265" s="12">
        <f t="shared" si="223"/>
        <v>0</v>
      </c>
      <c r="AK265" s="12">
        <f t="shared" si="224"/>
        <v>0</v>
      </c>
      <c r="AL265" s="12">
        <f t="shared" si="211"/>
        <v>0</v>
      </c>
      <c r="AM265" s="6">
        <f t="shared" ref="AM265:AM328" si="243">AM264+AJ265</f>
        <v>3518.0000000000068</v>
      </c>
      <c r="AN265" s="5">
        <f t="shared" si="225"/>
        <v>0</v>
      </c>
      <c r="AO265" s="12">
        <f t="shared" ref="AO265:AO328" si="244">AO264+AN265</f>
        <v>5050.0000000000073</v>
      </c>
      <c r="AP265" s="12">
        <f t="shared" si="226"/>
        <v>0</v>
      </c>
      <c r="AQ265" s="6">
        <f t="shared" si="227"/>
        <v>0</v>
      </c>
      <c r="AR265" s="5">
        <v>0</v>
      </c>
      <c r="AS265" s="12">
        <f t="shared" si="212"/>
        <v>0</v>
      </c>
      <c r="AT265" s="12">
        <f t="shared" ref="AT265:AT328" si="245">AT264+AS265</f>
        <v>4898.0000000000073</v>
      </c>
      <c r="AU265" s="12">
        <f t="shared" si="228"/>
        <v>0</v>
      </c>
      <c r="AV265" s="6">
        <f t="shared" si="229"/>
        <v>0</v>
      </c>
      <c r="AW265" s="5">
        <f t="shared" si="213"/>
        <v>0</v>
      </c>
      <c r="AX265" s="12">
        <f t="shared" ref="AX265:AX328" si="246">AX264+AW265</f>
        <v>4040.0000000000045</v>
      </c>
      <c r="AY265" s="12">
        <f t="shared" si="230"/>
        <v>0</v>
      </c>
      <c r="AZ265" s="12">
        <f t="shared" si="231"/>
        <v>0</v>
      </c>
      <c r="BA265" s="5">
        <v>1</v>
      </c>
      <c r="BB265" s="12">
        <f t="shared" si="232"/>
        <v>0</v>
      </c>
      <c r="BC265" s="12">
        <f t="shared" si="233"/>
        <v>0</v>
      </c>
      <c r="BD265" s="6">
        <f t="shared" si="234"/>
        <v>0</v>
      </c>
      <c r="BE265" s="5">
        <f t="shared" si="235"/>
        <v>0</v>
      </c>
      <c r="BF265" s="12">
        <f t="shared" ref="BF265:BF328" si="247">BF264+BE265</f>
        <v>3809.0000000000018</v>
      </c>
      <c r="BG265" s="12">
        <f t="shared" si="236"/>
        <v>0</v>
      </c>
      <c r="BH265" s="6">
        <f t="shared" si="237"/>
        <v>0</v>
      </c>
      <c r="BI265" s="5">
        <f t="shared" si="238"/>
        <v>0</v>
      </c>
      <c r="BJ265" s="12">
        <f t="shared" ref="BJ265:BJ328" si="248">BJ264+BI265</f>
        <v>4710.0000000000073</v>
      </c>
      <c r="BK265" s="12">
        <f t="shared" si="239"/>
        <v>0</v>
      </c>
      <c r="BL265" s="6">
        <f t="shared" si="240"/>
        <v>0</v>
      </c>
    </row>
    <row r="266" spans="1:64">
      <c r="A266">
        <f t="shared" si="101"/>
        <v>1</v>
      </c>
      <c r="B266" s="2">
        <v>39791</v>
      </c>
      <c r="C266">
        <v>15</v>
      </c>
      <c r="D266">
        <v>43</v>
      </c>
      <c r="E266">
        <v>1</v>
      </c>
      <c r="F266">
        <v>44.41</v>
      </c>
      <c r="G266">
        <v>41.82</v>
      </c>
      <c r="H266">
        <v>44.07</v>
      </c>
      <c r="I266">
        <v>41.82</v>
      </c>
      <c r="J266">
        <v>42.85</v>
      </c>
      <c r="K266">
        <v>41.82</v>
      </c>
      <c r="L266">
        <v>1</v>
      </c>
      <c r="M266">
        <v>44.4</v>
      </c>
      <c r="N266">
        <f t="shared" si="214"/>
        <v>117.99999999999997</v>
      </c>
      <c r="O266">
        <f t="shared" si="215"/>
        <v>107.00000000000003</v>
      </c>
      <c r="P266">
        <f t="shared" si="216"/>
        <v>14.999999999999858</v>
      </c>
      <c r="Q266" s="19">
        <f t="shared" ref="Q266:Q329" si="249">IF($E$3&lt;N266,$E$3-$M$3,-O266-$M$3)</f>
        <v>-111.00000000000003</v>
      </c>
      <c r="R266" s="12">
        <f t="shared" si="197"/>
        <v>2469.0000000000027</v>
      </c>
      <c r="S266" s="6">
        <f t="shared" si="207"/>
        <v>0</v>
      </c>
      <c r="T266" s="5">
        <f t="shared" si="208"/>
        <v>-111.00000000000003</v>
      </c>
      <c r="U266" s="15">
        <f t="shared" si="198"/>
        <v>4194</v>
      </c>
      <c r="V266" s="12">
        <f t="shared" si="217"/>
        <v>1</v>
      </c>
      <c r="W266" s="6">
        <f t="shared" si="209"/>
        <v>0</v>
      </c>
      <c r="X266" s="5">
        <f t="shared" si="218"/>
        <v>1</v>
      </c>
      <c r="Y266" s="12">
        <f t="shared" si="219"/>
        <v>254.99999999999972</v>
      </c>
      <c r="Z266" s="18">
        <f t="shared" si="206"/>
        <v>-137.00000000000003</v>
      </c>
      <c r="AA266" s="12">
        <f t="shared" si="204"/>
        <v>-137.00000000000003</v>
      </c>
      <c r="AB266" s="12">
        <f t="shared" si="241"/>
        <v>3898.0000000000095</v>
      </c>
      <c r="AC266" s="6">
        <f t="shared" si="205"/>
        <v>0</v>
      </c>
      <c r="AD266" s="5">
        <f t="shared" si="220"/>
        <v>1</v>
      </c>
      <c r="AE266" s="12">
        <f t="shared" si="210"/>
        <v>-137.00000000000003</v>
      </c>
      <c r="AF266" s="12">
        <f t="shared" si="242"/>
        <v>5677.0000000000073</v>
      </c>
      <c r="AG266" s="12">
        <f t="shared" si="221"/>
        <v>1</v>
      </c>
      <c r="AH266" s="6">
        <f t="shared" si="222"/>
        <v>0</v>
      </c>
      <c r="AI266" s="5">
        <v>1</v>
      </c>
      <c r="AJ266" s="12">
        <f t="shared" si="223"/>
        <v>-137.00000000000003</v>
      </c>
      <c r="AK266" s="12">
        <f t="shared" si="224"/>
        <v>0</v>
      </c>
      <c r="AL266" s="12">
        <f t="shared" si="211"/>
        <v>1</v>
      </c>
      <c r="AM266" s="6">
        <f t="shared" si="243"/>
        <v>3381.0000000000068</v>
      </c>
      <c r="AN266" s="5">
        <f t="shared" si="225"/>
        <v>-137.00000000000003</v>
      </c>
      <c r="AO266" s="12">
        <f t="shared" si="244"/>
        <v>4913.0000000000073</v>
      </c>
      <c r="AP266" s="12">
        <f t="shared" si="226"/>
        <v>1</v>
      </c>
      <c r="AQ266" s="6">
        <f t="shared" si="227"/>
        <v>0</v>
      </c>
      <c r="AR266" s="5">
        <v>1</v>
      </c>
      <c r="AS266" s="12">
        <f t="shared" si="212"/>
        <v>-137.00000000000003</v>
      </c>
      <c r="AT266" s="12">
        <f t="shared" si="245"/>
        <v>4761.0000000000073</v>
      </c>
      <c r="AU266" s="12">
        <f t="shared" si="228"/>
        <v>0</v>
      </c>
      <c r="AV266" s="6">
        <f t="shared" si="229"/>
        <v>1</v>
      </c>
      <c r="AW266" s="5">
        <f t="shared" si="213"/>
        <v>-111.00000000000003</v>
      </c>
      <c r="AX266" s="12">
        <f t="shared" si="246"/>
        <v>3929.0000000000045</v>
      </c>
      <c r="AY266" s="12">
        <f t="shared" si="230"/>
        <v>0</v>
      </c>
      <c r="AZ266" s="12">
        <f t="shared" si="231"/>
        <v>1</v>
      </c>
      <c r="BA266" s="5">
        <v>0</v>
      </c>
      <c r="BB266" s="12">
        <f t="shared" si="232"/>
        <v>0</v>
      </c>
      <c r="BC266" s="12">
        <f t="shared" si="233"/>
        <v>0</v>
      </c>
      <c r="BD266" s="6">
        <f t="shared" si="234"/>
        <v>0</v>
      </c>
      <c r="BE266" s="5">
        <f t="shared" si="235"/>
        <v>-111.00000000000003</v>
      </c>
      <c r="BF266" s="12">
        <f t="shared" si="247"/>
        <v>3698.0000000000018</v>
      </c>
      <c r="BG266" s="12">
        <f t="shared" si="236"/>
        <v>1</v>
      </c>
      <c r="BH266" s="6">
        <f t="shared" si="237"/>
        <v>0</v>
      </c>
      <c r="BI266" s="5">
        <f t="shared" si="238"/>
        <v>-137.00000000000003</v>
      </c>
      <c r="BJ266" s="12">
        <f t="shared" si="248"/>
        <v>4573.0000000000073</v>
      </c>
      <c r="BK266" s="12">
        <f t="shared" si="239"/>
        <v>1</v>
      </c>
      <c r="BL266" s="6">
        <f t="shared" si="240"/>
        <v>0</v>
      </c>
    </row>
    <row r="267" spans="1:64">
      <c r="A267">
        <f t="shared" si="101"/>
        <v>1</v>
      </c>
      <c r="B267" s="2">
        <v>39792</v>
      </c>
      <c r="C267">
        <v>11</v>
      </c>
      <c r="D267">
        <v>44.4</v>
      </c>
      <c r="E267">
        <v>0</v>
      </c>
      <c r="F267">
        <v>44.86</v>
      </c>
      <c r="G267">
        <v>44.86</v>
      </c>
      <c r="H267">
        <v>43.04</v>
      </c>
      <c r="I267">
        <v>50</v>
      </c>
      <c r="J267">
        <v>41.82</v>
      </c>
      <c r="K267">
        <v>41.85</v>
      </c>
      <c r="L267">
        <v>0</v>
      </c>
      <c r="M267">
        <v>42.59</v>
      </c>
      <c r="N267">
        <f t="shared" si="214"/>
        <v>46.000000000000085</v>
      </c>
      <c r="O267">
        <f t="shared" si="215"/>
        <v>135.99999999999994</v>
      </c>
      <c r="P267">
        <f t="shared" si="216"/>
        <v>257.99999999999983</v>
      </c>
      <c r="Q267" s="19">
        <f t="shared" si="249"/>
        <v>-139.99999999999994</v>
      </c>
      <c r="R267" s="12">
        <f t="shared" si="197"/>
        <v>2329.0000000000027</v>
      </c>
      <c r="S267" s="6">
        <f t="shared" si="207"/>
        <v>0</v>
      </c>
      <c r="T267" s="5">
        <f t="shared" si="208"/>
        <v>-139.99999999999994</v>
      </c>
      <c r="U267" s="15">
        <f t="shared" si="198"/>
        <v>4054</v>
      </c>
      <c r="V267" s="12">
        <f t="shared" si="217"/>
        <v>1</v>
      </c>
      <c r="W267" s="6">
        <f t="shared" si="209"/>
        <v>0</v>
      </c>
      <c r="X267" s="5">
        <f t="shared" si="218"/>
        <v>1</v>
      </c>
      <c r="Y267" s="12">
        <f t="shared" si="219"/>
        <v>46.000000000000085</v>
      </c>
      <c r="Z267" s="18">
        <f t="shared" si="206"/>
        <v>-165.99999999999994</v>
      </c>
      <c r="AA267" s="12">
        <f t="shared" si="204"/>
        <v>-165.99999999999994</v>
      </c>
      <c r="AB267" s="12">
        <f t="shared" si="241"/>
        <v>3732.0000000000095</v>
      </c>
      <c r="AC267" s="6">
        <f t="shared" si="205"/>
        <v>0</v>
      </c>
      <c r="AD267" s="5">
        <f t="shared" si="220"/>
        <v>1</v>
      </c>
      <c r="AE267" s="12">
        <f t="shared" si="210"/>
        <v>-165.99999999999994</v>
      </c>
      <c r="AF267" s="12">
        <f t="shared" si="242"/>
        <v>5511.0000000000073</v>
      </c>
      <c r="AG267" s="12">
        <f t="shared" si="221"/>
        <v>1</v>
      </c>
      <c r="AH267" s="6">
        <f t="shared" si="222"/>
        <v>0</v>
      </c>
      <c r="AI267" s="5">
        <v>1</v>
      </c>
      <c r="AJ267" s="12">
        <f t="shared" si="223"/>
        <v>-165.99999999999994</v>
      </c>
      <c r="AK267" s="12">
        <f t="shared" si="224"/>
        <v>0</v>
      </c>
      <c r="AL267" s="12">
        <f t="shared" si="211"/>
        <v>1</v>
      </c>
      <c r="AM267" s="6">
        <f t="shared" si="243"/>
        <v>3215.0000000000068</v>
      </c>
      <c r="AN267" s="5">
        <f t="shared" si="225"/>
        <v>-165.99999999999994</v>
      </c>
      <c r="AO267" s="12">
        <f t="shared" si="244"/>
        <v>4747.0000000000073</v>
      </c>
      <c r="AP267" s="12">
        <f t="shared" si="226"/>
        <v>1</v>
      </c>
      <c r="AQ267" s="6">
        <f t="shared" si="227"/>
        <v>0</v>
      </c>
      <c r="AR267" s="5">
        <v>0</v>
      </c>
      <c r="AS267" s="12">
        <f t="shared" si="212"/>
        <v>0</v>
      </c>
      <c r="AT267" s="12">
        <f t="shared" si="245"/>
        <v>4761.0000000000073</v>
      </c>
      <c r="AU267" s="12">
        <f t="shared" si="228"/>
        <v>0</v>
      </c>
      <c r="AV267" s="6">
        <f t="shared" si="229"/>
        <v>0</v>
      </c>
      <c r="AW267" s="5">
        <f t="shared" si="213"/>
        <v>0</v>
      </c>
      <c r="AX267" s="12">
        <f t="shared" si="246"/>
        <v>3929.0000000000045</v>
      </c>
      <c r="AY267" s="12">
        <f t="shared" si="230"/>
        <v>0</v>
      </c>
      <c r="AZ267" s="12">
        <f t="shared" si="231"/>
        <v>0</v>
      </c>
      <c r="BA267" s="5">
        <v>1</v>
      </c>
      <c r="BB267" s="12">
        <f t="shared" si="232"/>
        <v>0</v>
      </c>
      <c r="BC267" s="12">
        <f t="shared" si="233"/>
        <v>0</v>
      </c>
      <c r="BD267" s="6">
        <f t="shared" si="234"/>
        <v>0</v>
      </c>
      <c r="BE267" s="5">
        <f t="shared" si="235"/>
        <v>0</v>
      </c>
      <c r="BF267" s="12">
        <f t="shared" si="247"/>
        <v>3698.0000000000018</v>
      </c>
      <c r="BG267" s="12">
        <f t="shared" si="236"/>
        <v>0</v>
      </c>
      <c r="BH267" s="6">
        <f t="shared" si="237"/>
        <v>0</v>
      </c>
      <c r="BI267" s="5">
        <f t="shared" si="238"/>
        <v>0</v>
      </c>
      <c r="BJ267" s="12">
        <f t="shared" si="248"/>
        <v>4573.0000000000073</v>
      </c>
      <c r="BK267" s="12">
        <f t="shared" si="239"/>
        <v>0</v>
      </c>
      <c r="BL267" s="6">
        <f t="shared" si="240"/>
        <v>0</v>
      </c>
    </row>
    <row r="268" spans="1:64">
      <c r="A268">
        <f t="shared" si="101"/>
        <v>1</v>
      </c>
      <c r="B268" s="2">
        <v>39792</v>
      </c>
      <c r="C268">
        <v>15</v>
      </c>
      <c r="D268">
        <v>42.59</v>
      </c>
      <c r="E268">
        <v>1</v>
      </c>
      <c r="F268">
        <v>46.12</v>
      </c>
      <c r="G268">
        <v>42.41</v>
      </c>
      <c r="H268">
        <v>44.86</v>
      </c>
      <c r="I268">
        <v>42.41</v>
      </c>
      <c r="J268">
        <v>44.66</v>
      </c>
      <c r="K268">
        <v>42.41</v>
      </c>
      <c r="L268">
        <v>1</v>
      </c>
      <c r="M268">
        <v>45.8</v>
      </c>
      <c r="N268">
        <f t="shared" si="214"/>
        <v>18.000000000000682</v>
      </c>
      <c r="O268">
        <f t="shared" si="215"/>
        <v>226.9999999999996</v>
      </c>
      <c r="P268">
        <f t="shared" si="216"/>
        <v>-206.99999999999932</v>
      </c>
      <c r="Q268" s="19">
        <f t="shared" si="249"/>
        <v>-230.9999999999996</v>
      </c>
      <c r="R268" s="12">
        <f t="shared" ref="R268:R331" si="250">R267+Q268</f>
        <v>2098.0000000000032</v>
      </c>
      <c r="S268" s="6">
        <f t="shared" si="207"/>
        <v>0</v>
      </c>
      <c r="T268" s="5">
        <f t="shared" si="208"/>
        <v>-230.9999999999996</v>
      </c>
      <c r="U268" s="15">
        <f t="shared" ref="U268:U331" si="251">U267+T268</f>
        <v>3823.0000000000005</v>
      </c>
      <c r="V268" s="12">
        <f t="shared" si="217"/>
        <v>1</v>
      </c>
      <c r="W268" s="6">
        <f t="shared" si="209"/>
        <v>0</v>
      </c>
      <c r="X268" s="5">
        <f t="shared" si="218"/>
        <v>0</v>
      </c>
      <c r="Y268" s="12">
        <f t="shared" si="219"/>
        <v>316.99999999999943</v>
      </c>
      <c r="Z268" s="18">
        <f t="shared" si="206"/>
        <v>0</v>
      </c>
      <c r="AA268" s="12">
        <f t="shared" si="204"/>
        <v>0</v>
      </c>
      <c r="AB268" s="12">
        <f t="shared" si="241"/>
        <v>3732.0000000000095</v>
      </c>
      <c r="AC268" s="6">
        <f t="shared" si="205"/>
        <v>0</v>
      </c>
      <c r="AD268" s="5">
        <f t="shared" si="220"/>
        <v>1</v>
      </c>
      <c r="AE268" s="12">
        <f t="shared" si="210"/>
        <v>0</v>
      </c>
      <c r="AF268" s="12">
        <f t="shared" si="242"/>
        <v>5511.0000000000073</v>
      </c>
      <c r="AG268" s="12">
        <f t="shared" si="221"/>
        <v>0</v>
      </c>
      <c r="AH268" s="6">
        <f t="shared" si="222"/>
        <v>0</v>
      </c>
      <c r="AI268" s="5">
        <v>1</v>
      </c>
      <c r="AJ268" s="12">
        <f t="shared" si="223"/>
        <v>0</v>
      </c>
      <c r="AK268" s="12">
        <f t="shared" si="224"/>
        <v>0</v>
      </c>
      <c r="AL268" s="12">
        <f t="shared" si="211"/>
        <v>0</v>
      </c>
      <c r="AM268" s="6">
        <f t="shared" si="243"/>
        <v>3215.0000000000068</v>
      </c>
      <c r="AN268" s="5">
        <f t="shared" si="225"/>
        <v>0</v>
      </c>
      <c r="AO268" s="12">
        <f t="shared" si="244"/>
        <v>4747.0000000000073</v>
      </c>
      <c r="AP268" s="12">
        <f t="shared" si="226"/>
        <v>0</v>
      </c>
      <c r="AQ268" s="6">
        <f t="shared" si="227"/>
        <v>0</v>
      </c>
      <c r="AR268" s="5">
        <v>1</v>
      </c>
      <c r="AS268" s="12">
        <f t="shared" si="212"/>
        <v>0</v>
      </c>
      <c r="AT268" s="12">
        <f t="shared" si="245"/>
        <v>4761.0000000000073</v>
      </c>
      <c r="AU268" s="12">
        <f t="shared" si="228"/>
        <v>0</v>
      </c>
      <c r="AV268" s="6">
        <f t="shared" si="229"/>
        <v>0</v>
      </c>
      <c r="AW268" s="5">
        <f t="shared" si="213"/>
        <v>-230.9999999999996</v>
      </c>
      <c r="AX268" s="12">
        <f t="shared" si="246"/>
        <v>3698.000000000005</v>
      </c>
      <c r="AY268" s="12">
        <f t="shared" si="230"/>
        <v>0</v>
      </c>
      <c r="AZ268" s="12">
        <f t="shared" si="231"/>
        <v>1</v>
      </c>
      <c r="BA268" s="5">
        <v>1</v>
      </c>
      <c r="BB268" s="12">
        <f t="shared" si="232"/>
        <v>-230.9999999999996</v>
      </c>
      <c r="BC268" s="12">
        <f t="shared" si="233"/>
        <v>1</v>
      </c>
      <c r="BD268" s="6">
        <f t="shared" si="234"/>
        <v>0</v>
      </c>
      <c r="BE268" s="5">
        <f t="shared" si="235"/>
        <v>-230.9999999999996</v>
      </c>
      <c r="BF268" s="12">
        <f t="shared" si="247"/>
        <v>3467.0000000000023</v>
      </c>
      <c r="BG268" s="12">
        <f t="shared" si="236"/>
        <v>1</v>
      </c>
      <c r="BH268" s="6">
        <f t="shared" si="237"/>
        <v>0</v>
      </c>
      <c r="BI268" s="5">
        <f t="shared" si="238"/>
        <v>0</v>
      </c>
      <c r="BJ268" s="12">
        <f t="shared" si="248"/>
        <v>4573.0000000000073</v>
      </c>
      <c r="BK268" s="12">
        <f t="shared" si="239"/>
        <v>0</v>
      </c>
      <c r="BL268" s="6">
        <f t="shared" si="240"/>
        <v>0</v>
      </c>
    </row>
    <row r="269" spans="1:64" s="20" customFormat="1">
      <c r="A269" s="20">
        <f t="shared" si="101"/>
        <v>1</v>
      </c>
      <c r="B269" s="21">
        <v>39792</v>
      </c>
      <c r="C269" s="20">
        <v>16</v>
      </c>
      <c r="D269" s="20">
        <v>45.8</v>
      </c>
      <c r="E269" s="20">
        <v>0</v>
      </c>
      <c r="F269" s="20">
        <v>45.98</v>
      </c>
      <c r="G269" s="20">
        <v>50</v>
      </c>
      <c r="H269" s="20">
        <v>42.41</v>
      </c>
      <c r="I269" s="20">
        <v>50</v>
      </c>
      <c r="J269" s="20">
        <v>41.85</v>
      </c>
      <c r="K269" s="20">
        <v>42.63</v>
      </c>
      <c r="L269" s="20">
        <v>0</v>
      </c>
      <c r="M269" s="20">
        <v>43.12</v>
      </c>
      <c r="N269" s="20">
        <f t="shared" si="214"/>
        <v>420.00000000000028</v>
      </c>
      <c r="O269" s="20">
        <f t="shared" si="215"/>
        <v>339.00000000000006</v>
      </c>
      <c r="P269" s="20">
        <f t="shared" si="216"/>
        <v>394.99999999999955</v>
      </c>
      <c r="Q269" s="22">
        <f t="shared" si="249"/>
        <v>196</v>
      </c>
      <c r="R269" s="23">
        <f t="shared" si="250"/>
        <v>2294.0000000000032</v>
      </c>
      <c r="S269" s="24">
        <f t="shared" si="207"/>
        <v>1</v>
      </c>
      <c r="T269" s="22">
        <f t="shared" si="208"/>
        <v>196</v>
      </c>
      <c r="U269" s="25">
        <f t="shared" si="251"/>
        <v>4019.0000000000005</v>
      </c>
      <c r="V269" s="23">
        <f t="shared" si="217"/>
        <v>1</v>
      </c>
      <c r="W269" s="24">
        <f t="shared" si="209"/>
        <v>1</v>
      </c>
      <c r="X269" s="5">
        <v>0</v>
      </c>
      <c r="Y269" s="12">
        <f t="shared" si="219"/>
        <v>17.999999999999972</v>
      </c>
      <c r="Z269" s="23">
        <f t="shared" si="206"/>
        <v>156</v>
      </c>
      <c r="AA269" s="23">
        <f t="shared" si="204"/>
        <v>0</v>
      </c>
      <c r="AB269" s="23">
        <f t="shared" si="241"/>
        <v>3732.0000000000095</v>
      </c>
      <c r="AC269" s="24">
        <f t="shared" si="205"/>
        <v>0</v>
      </c>
      <c r="AD269" s="22">
        <f t="shared" si="220"/>
        <v>1</v>
      </c>
      <c r="AE269" s="23">
        <f t="shared" si="210"/>
        <v>0</v>
      </c>
      <c r="AF269" s="23">
        <f t="shared" si="242"/>
        <v>5511.0000000000073</v>
      </c>
      <c r="AG269" s="23">
        <f t="shared" si="221"/>
        <v>0</v>
      </c>
      <c r="AH269" s="24">
        <f t="shared" si="222"/>
        <v>0</v>
      </c>
      <c r="AI269" s="22">
        <v>1</v>
      </c>
      <c r="AJ269" s="23">
        <f t="shared" si="223"/>
        <v>0</v>
      </c>
      <c r="AK269" s="23">
        <f t="shared" si="224"/>
        <v>0</v>
      </c>
      <c r="AL269" s="23">
        <f t="shared" si="211"/>
        <v>0</v>
      </c>
      <c r="AM269" s="24">
        <f t="shared" si="243"/>
        <v>3215.0000000000068</v>
      </c>
      <c r="AN269" s="22">
        <f t="shared" si="225"/>
        <v>0</v>
      </c>
      <c r="AO269" s="23">
        <f t="shared" si="244"/>
        <v>4747.0000000000073</v>
      </c>
      <c r="AP269" s="23">
        <f t="shared" si="226"/>
        <v>0</v>
      </c>
      <c r="AQ269" s="24">
        <f t="shared" si="227"/>
        <v>0</v>
      </c>
      <c r="AR269" s="22">
        <v>0</v>
      </c>
      <c r="AS269" s="23">
        <f t="shared" si="212"/>
        <v>0</v>
      </c>
      <c r="AT269" s="23">
        <f t="shared" si="245"/>
        <v>4761.0000000000073</v>
      </c>
      <c r="AU269" s="23">
        <f t="shared" si="228"/>
        <v>0</v>
      </c>
      <c r="AV269" s="24">
        <f t="shared" si="229"/>
        <v>0</v>
      </c>
      <c r="AW269" s="22">
        <f t="shared" si="213"/>
        <v>0</v>
      </c>
      <c r="AX269" s="23">
        <f t="shared" si="246"/>
        <v>3698.000000000005</v>
      </c>
      <c r="AY269" s="23">
        <f t="shared" si="230"/>
        <v>0</v>
      </c>
      <c r="AZ269" s="23">
        <f t="shared" si="231"/>
        <v>0</v>
      </c>
      <c r="BA269" s="22">
        <v>1</v>
      </c>
      <c r="BB269" s="23">
        <f t="shared" si="232"/>
        <v>0</v>
      </c>
      <c r="BC269" s="23">
        <f t="shared" si="233"/>
        <v>0</v>
      </c>
      <c r="BD269" s="24">
        <f t="shared" si="234"/>
        <v>0</v>
      </c>
      <c r="BE269" s="22">
        <f t="shared" si="235"/>
        <v>0</v>
      </c>
      <c r="BF269" s="23">
        <f t="shared" si="247"/>
        <v>3467.0000000000023</v>
      </c>
      <c r="BG269" s="23">
        <f t="shared" si="236"/>
        <v>0</v>
      </c>
      <c r="BH269" s="24">
        <f t="shared" si="237"/>
        <v>0</v>
      </c>
      <c r="BI269" s="22">
        <f t="shared" si="238"/>
        <v>0</v>
      </c>
      <c r="BJ269" s="23">
        <f t="shared" si="248"/>
        <v>4573.0000000000073</v>
      </c>
      <c r="BK269" s="23">
        <f t="shared" si="239"/>
        <v>0</v>
      </c>
      <c r="BL269" s="24">
        <f t="shared" si="240"/>
        <v>0</v>
      </c>
    </row>
    <row r="270" spans="1:64">
      <c r="A270">
        <f t="shared" si="101"/>
        <v>1</v>
      </c>
      <c r="B270" s="2">
        <v>39792</v>
      </c>
      <c r="C270">
        <v>18</v>
      </c>
      <c r="D270">
        <v>43.12</v>
      </c>
      <c r="E270">
        <v>1</v>
      </c>
      <c r="F270">
        <v>43.86</v>
      </c>
      <c r="G270">
        <v>42.37</v>
      </c>
      <c r="H270">
        <v>45.16</v>
      </c>
      <c r="I270">
        <v>42.37</v>
      </c>
      <c r="J270">
        <v>41.94</v>
      </c>
      <c r="K270">
        <v>42.37</v>
      </c>
      <c r="L270">
        <v>1</v>
      </c>
      <c r="M270">
        <v>43.8</v>
      </c>
      <c r="N270">
        <f t="shared" si="214"/>
        <v>75</v>
      </c>
      <c r="O270">
        <f t="shared" si="215"/>
        <v>203.99999999999991</v>
      </c>
      <c r="P270">
        <f t="shared" si="216"/>
        <v>117.99999999999997</v>
      </c>
      <c r="Q270" s="19">
        <f t="shared" si="249"/>
        <v>-207.99999999999991</v>
      </c>
      <c r="R270" s="12">
        <f t="shared" si="250"/>
        <v>2086.0000000000032</v>
      </c>
      <c r="S270" s="6">
        <f t="shared" si="207"/>
        <v>0</v>
      </c>
      <c r="T270" s="5">
        <f t="shared" si="208"/>
        <v>0</v>
      </c>
      <c r="U270" s="15">
        <f t="shared" si="251"/>
        <v>4019.0000000000005</v>
      </c>
      <c r="V270" s="12">
        <f t="shared" si="217"/>
        <v>0</v>
      </c>
      <c r="W270" s="6">
        <f t="shared" si="209"/>
        <v>0</v>
      </c>
      <c r="X270" s="5">
        <f t="shared" si="218"/>
        <v>1</v>
      </c>
      <c r="Y270" s="12">
        <f t="shared" si="219"/>
        <v>41.99999999999946</v>
      </c>
      <c r="Z270" s="18">
        <f t="shared" si="206"/>
        <v>-233.99999999999991</v>
      </c>
      <c r="AA270" s="12">
        <f t="shared" si="204"/>
        <v>-233.99999999999991</v>
      </c>
      <c r="AB270" s="12">
        <f t="shared" si="241"/>
        <v>3498.0000000000095</v>
      </c>
      <c r="AC270" s="6">
        <f t="shared" si="205"/>
        <v>0</v>
      </c>
      <c r="AD270" s="5">
        <f t="shared" si="220"/>
        <v>0</v>
      </c>
      <c r="AE270" s="12">
        <f t="shared" si="210"/>
        <v>0</v>
      </c>
      <c r="AF270" s="12">
        <f t="shared" si="242"/>
        <v>5511.0000000000073</v>
      </c>
      <c r="AG270" s="12">
        <f t="shared" si="221"/>
        <v>0</v>
      </c>
      <c r="AH270" s="6">
        <f t="shared" si="222"/>
        <v>0</v>
      </c>
      <c r="AI270" s="5">
        <v>1</v>
      </c>
      <c r="AJ270" s="12">
        <f t="shared" si="223"/>
        <v>-233.99999999999991</v>
      </c>
      <c r="AK270" s="12">
        <f t="shared" si="224"/>
        <v>0</v>
      </c>
      <c r="AL270" s="12">
        <f t="shared" si="211"/>
        <v>1</v>
      </c>
      <c r="AM270" s="6">
        <f t="shared" si="243"/>
        <v>2981.0000000000068</v>
      </c>
      <c r="AN270" s="5">
        <f t="shared" si="225"/>
        <v>0</v>
      </c>
      <c r="AO270" s="12">
        <f t="shared" si="244"/>
        <v>4747.0000000000073</v>
      </c>
      <c r="AP270" s="12">
        <f t="shared" si="226"/>
        <v>0</v>
      </c>
      <c r="AQ270" s="6">
        <f t="shared" si="227"/>
        <v>0</v>
      </c>
      <c r="AR270" s="5">
        <v>1</v>
      </c>
      <c r="AS270" s="12">
        <f t="shared" si="212"/>
        <v>-233.99999999999991</v>
      </c>
      <c r="AT270" s="12">
        <f t="shared" si="245"/>
        <v>4527.0000000000073</v>
      </c>
      <c r="AU270" s="12">
        <f t="shared" si="228"/>
        <v>0</v>
      </c>
      <c r="AV270" s="6">
        <f t="shared" si="229"/>
        <v>1</v>
      </c>
      <c r="AW270" s="5">
        <f t="shared" si="213"/>
        <v>-207.99999999999991</v>
      </c>
      <c r="AX270" s="12">
        <f t="shared" si="246"/>
        <v>3490.000000000005</v>
      </c>
      <c r="AY270" s="12">
        <f t="shared" si="230"/>
        <v>0</v>
      </c>
      <c r="AZ270" s="12">
        <f t="shared" si="231"/>
        <v>1</v>
      </c>
      <c r="BA270" s="5">
        <v>0</v>
      </c>
      <c r="BB270" s="12">
        <f t="shared" si="232"/>
        <v>0</v>
      </c>
      <c r="BC270" s="12">
        <f t="shared" si="233"/>
        <v>0</v>
      </c>
      <c r="BD270" s="6">
        <f t="shared" si="234"/>
        <v>0</v>
      </c>
      <c r="BE270" s="5">
        <f t="shared" si="235"/>
        <v>0</v>
      </c>
      <c r="BF270" s="12">
        <f t="shared" si="247"/>
        <v>3467.0000000000023</v>
      </c>
      <c r="BG270" s="12">
        <f t="shared" si="236"/>
        <v>0</v>
      </c>
      <c r="BH270" s="6">
        <f t="shared" si="237"/>
        <v>0</v>
      </c>
      <c r="BI270" s="5">
        <f t="shared" si="238"/>
        <v>0</v>
      </c>
      <c r="BJ270" s="12">
        <f t="shared" si="248"/>
        <v>4573.0000000000073</v>
      </c>
      <c r="BK270" s="12">
        <f t="shared" si="239"/>
        <v>0</v>
      </c>
      <c r="BL270" s="6">
        <f t="shared" si="240"/>
        <v>0</v>
      </c>
    </row>
    <row r="271" spans="1:64">
      <c r="A271">
        <f t="shared" si="101"/>
        <v>1</v>
      </c>
      <c r="B271" s="2">
        <v>39792</v>
      </c>
      <c r="C271">
        <v>19</v>
      </c>
      <c r="D271">
        <v>43.8</v>
      </c>
      <c r="E271">
        <v>0</v>
      </c>
      <c r="F271">
        <v>44.18</v>
      </c>
      <c r="G271">
        <v>50</v>
      </c>
      <c r="H271">
        <v>42.37</v>
      </c>
      <c r="I271">
        <v>50</v>
      </c>
      <c r="J271">
        <v>42.02</v>
      </c>
      <c r="K271">
        <v>43.38</v>
      </c>
      <c r="L271">
        <v>0</v>
      </c>
      <c r="M271">
        <v>43.5</v>
      </c>
      <c r="N271">
        <f t="shared" si="214"/>
        <v>620.00000000000023</v>
      </c>
      <c r="O271">
        <f t="shared" si="215"/>
        <v>142.99999999999997</v>
      </c>
      <c r="P271">
        <f t="shared" si="216"/>
        <v>177.9999999999994</v>
      </c>
      <c r="Q271" s="19">
        <f t="shared" si="249"/>
        <v>196</v>
      </c>
      <c r="R271" s="12">
        <f t="shared" si="250"/>
        <v>2282.0000000000032</v>
      </c>
      <c r="S271" s="6">
        <f t="shared" si="207"/>
        <v>1</v>
      </c>
      <c r="T271" s="5">
        <f t="shared" si="208"/>
        <v>0</v>
      </c>
      <c r="U271" s="15">
        <f t="shared" si="251"/>
        <v>4019.0000000000005</v>
      </c>
      <c r="V271" s="12">
        <f t="shared" si="217"/>
        <v>0</v>
      </c>
      <c r="W271" s="6">
        <f t="shared" si="209"/>
        <v>0</v>
      </c>
      <c r="X271" s="5">
        <f t="shared" si="218"/>
        <v>1</v>
      </c>
      <c r="Y271" s="12">
        <f t="shared" si="219"/>
        <v>38.000000000000256</v>
      </c>
      <c r="Z271" s="18">
        <f t="shared" si="206"/>
        <v>156</v>
      </c>
      <c r="AA271" s="12">
        <f t="shared" si="204"/>
        <v>156</v>
      </c>
      <c r="AB271" s="12">
        <f t="shared" si="241"/>
        <v>3654.0000000000095</v>
      </c>
      <c r="AC271" s="6">
        <f t="shared" si="205"/>
        <v>1</v>
      </c>
      <c r="AD271" s="5">
        <f t="shared" si="220"/>
        <v>0</v>
      </c>
      <c r="AE271" s="12">
        <f t="shared" si="210"/>
        <v>0</v>
      </c>
      <c r="AF271" s="12">
        <f t="shared" si="242"/>
        <v>5511.0000000000073</v>
      </c>
      <c r="AG271" s="12">
        <f t="shared" si="221"/>
        <v>0</v>
      </c>
      <c r="AH271" s="6">
        <f t="shared" si="222"/>
        <v>0</v>
      </c>
      <c r="AI271" s="5">
        <v>1</v>
      </c>
      <c r="AJ271" s="12">
        <f t="shared" si="223"/>
        <v>156</v>
      </c>
      <c r="AK271" s="12">
        <f t="shared" si="224"/>
        <v>1</v>
      </c>
      <c r="AL271" s="12">
        <f t="shared" si="211"/>
        <v>1</v>
      </c>
      <c r="AM271" s="6">
        <f t="shared" si="243"/>
        <v>3137.0000000000068</v>
      </c>
      <c r="AN271" s="5">
        <f t="shared" si="225"/>
        <v>0</v>
      </c>
      <c r="AO271" s="12">
        <f t="shared" si="244"/>
        <v>4747.0000000000073</v>
      </c>
      <c r="AP271" s="12">
        <f t="shared" si="226"/>
        <v>0</v>
      </c>
      <c r="AQ271" s="6">
        <f t="shared" si="227"/>
        <v>0</v>
      </c>
      <c r="AR271" s="5">
        <v>0</v>
      </c>
      <c r="AS271" s="12">
        <f t="shared" si="212"/>
        <v>0</v>
      </c>
      <c r="AT271" s="12">
        <f t="shared" si="245"/>
        <v>4527.0000000000073</v>
      </c>
      <c r="AU271" s="12">
        <f t="shared" si="228"/>
        <v>0</v>
      </c>
      <c r="AV271" s="6">
        <f t="shared" si="229"/>
        <v>0</v>
      </c>
      <c r="AW271" s="5">
        <f t="shared" si="213"/>
        <v>0</v>
      </c>
      <c r="AX271" s="12">
        <f t="shared" si="246"/>
        <v>3490.000000000005</v>
      </c>
      <c r="AY271" s="12">
        <f t="shared" si="230"/>
        <v>0</v>
      </c>
      <c r="AZ271" s="12">
        <f t="shared" si="231"/>
        <v>0</v>
      </c>
      <c r="BA271" s="5">
        <v>1</v>
      </c>
      <c r="BB271" s="12">
        <f t="shared" si="232"/>
        <v>0</v>
      </c>
      <c r="BC271" s="12">
        <f t="shared" si="233"/>
        <v>0</v>
      </c>
      <c r="BD271" s="6">
        <f t="shared" si="234"/>
        <v>0</v>
      </c>
      <c r="BE271" s="5">
        <f t="shared" si="235"/>
        <v>0</v>
      </c>
      <c r="BF271" s="12">
        <f t="shared" si="247"/>
        <v>3467.0000000000023</v>
      </c>
      <c r="BG271" s="12">
        <f t="shared" si="236"/>
        <v>0</v>
      </c>
      <c r="BH271" s="6">
        <f t="shared" si="237"/>
        <v>0</v>
      </c>
      <c r="BI271" s="5">
        <f t="shared" si="238"/>
        <v>0</v>
      </c>
      <c r="BJ271" s="12">
        <f t="shared" si="248"/>
        <v>4573.0000000000073</v>
      </c>
      <c r="BK271" s="12">
        <f t="shared" si="239"/>
        <v>0</v>
      </c>
      <c r="BL271" s="6">
        <f t="shared" si="240"/>
        <v>0</v>
      </c>
    </row>
    <row r="272" spans="1:64">
      <c r="A272">
        <f t="shared" si="101"/>
        <v>1</v>
      </c>
      <c r="B272" s="2">
        <v>39792</v>
      </c>
      <c r="C272">
        <v>20</v>
      </c>
      <c r="D272">
        <v>43.5</v>
      </c>
      <c r="E272">
        <v>1</v>
      </c>
      <c r="F272">
        <v>44.01</v>
      </c>
      <c r="G272">
        <v>43.44</v>
      </c>
      <c r="H272">
        <v>44.18</v>
      </c>
      <c r="I272">
        <v>43.44</v>
      </c>
      <c r="J272">
        <v>42.1</v>
      </c>
      <c r="K272">
        <v>43.44</v>
      </c>
      <c r="L272">
        <v>1</v>
      </c>
      <c r="M272">
        <v>43.92</v>
      </c>
      <c r="N272">
        <f t="shared" si="214"/>
        <v>6.0000000000002274</v>
      </c>
      <c r="O272">
        <f t="shared" si="215"/>
        <v>67.999999999999972</v>
      </c>
      <c r="P272">
        <f t="shared" si="216"/>
        <v>139.99999999999986</v>
      </c>
      <c r="Q272" s="19">
        <f t="shared" si="249"/>
        <v>-71.999999999999972</v>
      </c>
      <c r="R272" s="12">
        <f t="shared" si="250"/>
        <v>2210.0000000000032</v>
      </c>
      <c r="S272" s="6">
        <f t="shared" si="207"/>
        <v>0</v>
      </c>
      <c r="T272" s="5">
        <f t="shared" si="208"/>
        <v>0</v>
      </c>
      <c r="U272" s="15">
        <f t="shared" si="251"/>
        <v>4019.0000000000005</v>
      </c>
      <c r="V272" s="12">
        <f t="shared" si="217"/>
        <v>0</v>
      </c>
      <c r="W272" s="6">
        <f t="shared" si="209"/>
        <v>0</v>
      </c>
      <c r="X272" s="5">
        <f t="shared" si="218"/>
        <v>0</v>
      </c>
      <c r="Y272" s="12">
        <f t="shared" si="219"/>
        <v>49.000000000000199</v>
      </c>
      <c r="Z272" s="18">
        <f t="shared" si="206"/>
        <v>0</v>
      </c>
      <c r="AA272" s="12">
        <f t="shared" si="204"/>
        <v>0</v>
      </c>
      <c r="AB272" s="12">
        <f t="shared" si="241"/>
        <v>3654.0000000000095</v>
      </c>
      <c r="AC272" s="6">
        <f t="shared" si="205"/>
        <v>0</v>
      </c>
      <c r="AD272" s="5">
        <f t="shared" si="220"/>
        <v>0</v>
      </c>
      <c r="AE272" s="12">
        <f t="shared" si="210"/>
        <v>0</v>
      </c>
      <c r="AF272" s="12">
        <f t="shared" si="242"/>
        <v>5511.0000000000073</v>
      </c>
      <c r="AG272" s="12">
        <f t="shared" si="221"/>
        <v>0</v>
      </c>
      <c r="AH272" s="6">
        <f t="shared" si="222"/>
        <v>0</v>
      </c>
      <c r="AI272" s="5">
        <v>1</v>
      </c>
      <c r="AJ272" s="12">
        <f t="shared" si="223"/>
        <v>0</v>
      </c>
      <c r="AK272" s="12">
        <f t="shared" si="224"/>
        <v>0</v>
      </c>
      <c r="AL272" s="12">
        <f t="shared" si="211"/>
        <v>0</v>
      </c>
      <c r="AM272" s="6">
        <f t="shared" si="243"/>
        <v>3137.0000000000068</v>
      </c>
      <c r="AN272" s="5">
        <f t="shared" si="225"/>
        <v>0</v>
      </c>
      <c r="AO272" s="12">
        <f t="shared" si="244"/>
        <v>4747.0000000000073</v>
      </c>
      <c r="AP272" s="12">
        <f t="shared" si="226"/>
        <v>0</v>
      </c>
      <c r="AQ272" s="6">
        <f t="shared" si="227"/>
        <v>0</v>
      </c>
      <c r="AR272" s="5">
        <v>1</v>
      </c>
      <c r="AS272" s="12">
        <f t="shared" si="212"/>
        <v>0</v>
      </c>
      <c r="AT272" s="12">
        <f t="shared" si="245"/>
        <v>4527.0000000000073</v>
      </c>
      <c r="AU272" s="12">
        <f t="shared" si="228"/>
        <v>0</v>
      </c>
      <c r="AV272" s="6">
        <f t="shared" si="229"/>
        <v>0</v>
      </c>
      <c r="AW272" s="5">
        <f t="shared" si="213"/>
        <v>-71.999999999999972</v>
      </c>
      <c r="AX272" s="12">
        <f t="shared" si="246"/>
        <v>3418.000000000005</v>
      </c>
      <c r="AY272" s="12">
        <f t="shared" si="230"/>
        <v>0</v>
      </c>
      <c r="AZ272" s="12">
        <f t="shared" si="231"/>
        <v>1</v>
      </c>
      <c r="BA272" s="5">
        <v>0</v>
      </c>
      <c r="BB272" s="12">
        <f t="shared" si="232"/>
        <v>0</v>
      </c>
      <c r="BC272" s="12">
        <f t="shared" si="233"/>
        <v>0</v>
      </c>
      <c r="BD272" s="6">
        <f t="shared" si="234"/>
        <v>0</v>
      </c>
      <c r="BE272" s="5">
        <f t="shared" si="235"/>
        <v>0</v>
      </c>
      <c r="BF272" s="12">
        <f t="shared" si="247"/>
        <v>3467.0000000000023</v>
      </c>
      <c r="BG272" s="12">
        <f t="shared" si="236"/>
        <v>0</v>
      </c>
      <c r="BH272" s="6">
        <f t="shared" si="237"/>
        <v>0</v>
      </c>
      <c r="BI272" s="5">
        <f t="shared" si="238"/>
        <v>0</v>
      </c>
      <c r="BJ272" s="12">
        <f t="shared" si="248"/>
        <v>4573.0000000000073</v>
      </c>
      <c r="BK272" s="12">
        <f t="shared" si="239"/>
        <v>0</v>
      </c>
      <c r="BL272" s="6">
        <f t="shared" si="240"/>
        <v>0</v>
      </c>
    </row>
    <row r="273" spans="1:64">
      <c r="A273">
        <f t="shared" si="101"/>
        <v>1</v>
      </c>
      <c r="B273" s="2">
        <v>39792</v>
      </c>
      <c r="C273">
        <v>21</v>
      </c>
      <c r="D273">
        <v>43.92</v>
      </c>
      <c r="E273">
        <v>0</v>
      </c>
      <c r="F273">
        <v>44.45</v>
      </c>
      <c r="G273">
        <v>43.92</v>
      </c>
      <c r="H273">
        <v>43.44</v>
      </c>
      <c r="I273">
        <v>50</v>
      </c>
      <c r="J273">
        <v>42.18</v>
      </c>
      <c r="K273">
        <v>43.43</v>
      </c>
      <c r="L273">
        <v>0</v>
      </c>
      <c r="M273">
        <v>43.62</v>
      </c>
      <c r="N273">
        <f t="shared" si="214"/>
        <v>0</v>
      </c>
      <c r="O273">
        <f t="shared" si="215"/>
        <v>48.000000000000398</v>
      </c>
      <c r="P273">
        <f t="shared" si="216"/>
        <v>174.0000000000002</v>
      </c>
      <c r="Q273" s="19">
        <f t="shared" si="249"/>
        <v>-52.000000000000398</v>
      </c>
      <c r="R273" s="12">
        <f t="shared" si="250"/>
        <v>2158.0000000000027</v>
      </c>
      <c r="S273" s="6">
        <f t="shared" si="207"/>
        <v>0</v>
      </c>
      <c r="T273" s="5">
        <f t="shared" si="208"/>
        <v>0</v>
      </c>
      <c r="U273" s="15">
        <f t="shared" si="251"/>
        <v>4019.0000000000005</v>
      </c>
      <c r="V273" s="12">
        <f t="shared" si="217"/>
        <v>0</v>
      </c>
      <c r="W273" s="6">
        <f t="shared" si="209"/>
        <v>0</v>
      </c>
      <c r="X273" s="5">
        <f t="shared" si="218"/>
        <v>0</v>
      </c>
      <c r="Y273" s="12">
        <f t="shared" si="219"/>
        <v>53.000000000000114</v>
      </c>
      <c r="Z273" s="18">
        <f t="shared" si="206"/>
        <v>0</v>
      </c>
      <c r="AA273" s="12">
        <f t="shared" si="204"/>
        <v>0</v>
      </c>
      <c r="AB273" s="12">
        <f t="shared" si="241"/>
        <v>3654.0000000000095</v>
      </c>
      <c r="AC273" s="6">
        <f t="shared" si="205"/>
        <v>0</v>
      </c>
      <c r="AD273" s="5">
        <f t="shared" si="220"/>
        <v>0</v>
      </c>
      <c r="AE273" s="12">
        <f t="shared" si="210"/>
        <v>0</v>
      </c>
      <c r="AF273" s="12">
        <f t="shared" si="242"/>
        <v>5511.0000000000073</v>
      </c>
      <c r="AG273" s="12">
        <f t="shared" si="221"/>
        <v>0</v>
      </c>
      <c r="AH273" s="6">
        <f t="shared" si="222"/>
        <v>0</v>
      </c>
      <c r="AI273" s="5">
        <v>1</v>
      </c>
      <c r="AJ273" s="12">
        <f t="shared" si="223"/>
        <v>0</v>
      </c>
      <c r="AK273" s="12">
        <f t="shared" si="224"/>
        <v>0</v>
      </c>
      <c r="AL273" s="12">
        <f t="shared" si="211"/>
        <v>0</v>
      </c>
      <c r="AM273" s="6">
        <f t="shared" si="243"/>
        <v>3137.0000000000068</v>
      </c>
      <c r="AN273" s="5">
        <f t="shared" si="225"/>
        <v>0</v>
      </c>
      <c r="AO273" s="12">
        <f t="shared" si="244"/>
        <v>4747.0000000000073</v>
      </c>
      <c r="AP273" s="12">
        <f t="shared" si="226"/>
        <v>0</v>
      </c>
      <c r="AQ273" s="6">
        <f t="shared" si="227"/>
        <v>0</v>
      </c>
      <c r="AR273" s="5">
        <v>0</v>
      </c>
      <c r="AS273" s="12">
        <f t="shared" si="212"/>
        <v>0</v>
      </c>
      <c r="AT273" s="12">
        <f t="shared" si="245"/>
        <v>4527.0000000000073</v>
      </c>
      <c r="AU273" s="12">
        <f t="shared" si="228"/>
        <v>0</v>
      </c>
      <c r="AV273" s="6">
        <f t="shared" si="229"/>
        <v>0</v>
      </c>
      <c r="AW273" s="5">
        <f t="shared" si="213"/>
        <v>0</v>
      </c>
      <c r="AX273" s="12">
        <f t="shared" si="246"/>
        <v>3418.000000000005</v>
      </c>
      <c r="AY273" s="12">
        <f t="shared" si="230"/>
        <v>0</v>
      </c>
      <c r="AZ273" s="12">
        <f t="shared" si="231"/>
        <v>0</v>
      </c>
      <c r="BA273" s="5">
        <v>1</v>
      </c>
      <c r="BB273" s="12">
        <f t="shared" si="232"/>
        <v>0</v>
      </c>
      <c r="BC273" s="12">
        <f t="shared" si="233"/>
        <v>0</v>
      </c>
      <c r="BD273" s="6">
        <f t="shared" si="234"/>
        <v>0</v>
      </c>
      <c r="BE273" s="5">
        <f t="shared" si="235"/>
        <v>0</v>
      </c>
      <c r="BF273" s="12">
        <f t="shared" si="247"/>
        <v>3467.0000000000023</v>
      </c>
      <c r="BG273" s="12">
        <f t="shared" si="236"/>
        <v>0</v>
      </c>
      <c r="BH273" s="6">
        <f t="shared" si="237"/>
        <v>0</v>
      </c>
      <c r="BI273" s="5">
        <f t="shared" si="238"/>
        <v>0</v>
      </c>
      <c r="BJ273" s="12">
        <f t="shared" si="248"/>
        <v>4573.0000000000073</v>
      </c>
      <c r="BK273" s="12">
        <f t="shared" si="239"/>
        <v>0</v>
      </c>
      <c r="BL273" s="6">
        <f t="shared" si="240"/>
        <v>0</v>
      </c>
    </row>
    <row r="274" spans="1:64">
      <c r="A274">
        <f t="shared" si="101"/>
        <v>1</v>
      </c>
      <c r="B274" s="2">
        <v>39793</v>
      </c>
      <c r="C274">
        <v>7</v>
      </c>
      <c r="D274">
        <v>43.62</v>
      </c>
      <c r="E274">
        <v>1</v>
      </c>
      <c r="F274">
        <v>44.12</v>
      </c>
      <c r="G274">
        <v>43.27</v>
      </c>
      <c r="H274">
        <v>44.17</v>
      </c>
      <c r="I274">
        <v>43.27</v>
      </c>
      <c r="J274">
        <v>42.7</v>
      </c>
      <c r="K274">
        <v>43.27</v>
      </c>
      <c r="L274">
        <v>1</v>
      </c>
      <c r="M274">
        <v>44.08</v>
      </c>
      <c r="N274">
        <f t="shared" si="214"/>
        <v>34.999999999999432</v>
      </c>
      <c r="O274">
        <f t="shared" si="215"/>
        <v>55.000000000000426</v>
      </c>
      <c r="P274">
        <f t="shared" si="216"/>
        <v>91.99999999999946</v>
      </c>
      <c r="Q274" s="19">
        <f t="shared" si="249"/>
        <v>-59.000000000000426</v>
      </c>
      <c r="R274" s="12">
        <f t="shared" si="250"/>
        <v>2099.0000000000023</v>
      </c>
      <c r="S274" s="6">
        <f t="shared" si="207"/>
        <v>0</v>
      </c>
      <c r="T274" s="5">
        <f t="shared" si="208"/>
        <v>-59.000000000000426</v>
      </c>
      <c r="U274" s="15">
        <f t="shared" si="251"/>
        <v>3960</v>
      </c>
      <c r="V274" s="12">
        <f t="shared" si="217"/>
        <v>1</v>
      </c>
      <c r="W274" s="6">
        <f t="shared" si="209"/>
        <v>0</v>
      </c>
      <c r="X274" s="5">
        <f t="shared" si="218"/>
        <v>1</v>
      </c>
      <c r="Y274" s="12">
        <f t="shared" si="219"/>
        <v>4.9999999999997158</v>
      </c>
      <c r="Z274" s="18">
        <f t="shared" si="206"/>
        <v>-85.000000000000426</v>
      </c>
      <c r="AA274" s="12">
        <f t="shared" si="204"/>
        <v>-85.000000000000426</v>
      </c>
      <c r="AB274" s="12">
        <f t="shared" si="241"/>
        <v>3569.0000000000091</v>
      </c>
      <c r="AC274" s="6">
        <f t="shared" si="205"/>
        <v>0</v>
      </c>
      <c r="AD274" s="5">
        <f t="shared" si="220"/>
        <v>1</v>
      </c>
      <c r="AE274" s="12">
        <f t="shared" si="210"/>
        <v>-85.000000000000426</v>
      </c>
      <c r="AF274" s="12">
        <f t="shared" si="242"/>
        <v>5426.0000000000073</v>
      </c>
      <c r="AG274" s="12">
        <f t="shared" si="221"/>
        <v>1</v>
      </c>
      <c r="AH274" s="6">
        <f t="shared" si="222"/>
        <v>0</v>
      </c>
      <c r="AI274" s="5">
        <v>1</v>
      </c>
      <c r="AJ274" s="12">
        <f t="shared" si="223"/>
        <v>-85.000000000000426</v>
      </c>
      <c r="AK274" s="12">
        <f t="shared" si="224"/>
        <v>0</v>
      </c>
      <c r="AL274" s="12">
        <f t="shared" si="211"/>
        <v>1</v>
      </c>
      <c r="AM274" s="6">
        <f t="shared" si="243"/>
        <v>3052.0000000000064</v>
      </c>
      <c r="AN274" s="5">
        <f t="shared" si="225"/>
        <v>-85.000000000000426</v>
      </c>
      <c r="AO274" s="12">
        <f t="shared" si="244"/>
        <v>4662.0000000000073</v>
      </c>
      <c r="AP274" s="12">
        <f t="shared" si="226"/>
        <v>1</v>
      </c>
      <c r="AQ274" s="6">
        <f t="shared" si="227"/>
        <v>0</v>
      </c>
      <c r="AR274" s="5">
        <v>1</v>
      </c>
      <c r="AS274" s="12">
        <f t="shared" si="212"/>
        <v>-85.000000000000426</v>
      </c>
      <c r="AT274" s="12">
        <f t="shared" si="245"/>
        <v>4442.0000000000073</v>
      </c>
      <c r="AU274" s="12">
        <f t="shared" si="228"/>
        <v>0</v>
      </c>
      <c r="AV274" s="6">
        <f t="shared" si="229"/>
        <v>1</v>
      </c>
      <c r="AW274" s="5">
        <f t="shared" si="213"/>
        <v>-59.000000000000426</v>
      </c>
      <c r="AX274" s="12">
        <f t="shared" si="246"/>
        <v>3359.0000000000045</v>
      </c>
      <c r="AY274" s="12">
        <f t="shared" si="230"/>
        <v>0</v>
      </c>
      <c r="AZ274" s="12">
        <f t="shared" si="231"/>
        <v>1</v>
      </c>
      <c r="BA274" s="5">
        <v>0</v>
      </c>
      <c r="BB274" s="12">
        <f t="shared" si="232"/>
        <v>0</v>
      </c>
      <c r="BC274" s="12">
        <f t="shared" si="233"/>
        <v>0</v>
      </c>
      <c r="BD274" s="6">
        <f t="shared" si="234"/>
        <v>0</v>
      </c>
      <c r="BE274" s="5">
        <f t="shared" si="235"/>
        <v>-59.000000000000426</v>
      </c>
      <c r="BF274" s="12">
        <f t="shared" si="247"/>
        <v>3408.0000000000018</v>
      </c>
      <c r="BG274" s="12">
        <f t="shared" si="236"/>
        <v>1</v>
      </c>
      <c r="BH274" s="6">
        <f t="shared" si="237"/>
        <v>0</v>
      </c>
      <c r="BI274" s="5">
        <f t="shared" si="238"/>
        <v>-85.000000000000426</v>
      </c>
      <c r="BJ274" s="12">
        <f t="shared" si="248"/>
        <v>4488.0000000000073</v>
      </c>
      <c r="BK274" s="12">
        <f t="shared" si="239"/>
        <v>1</v>
      </c>
      <c r="BL274" s="6">
        <f t="shared" si="240"/>
        <v>0</v>
      </c>
    </row>
    <row r="275" spans="1:64">
      <c r="A275">
        <f t="shared" si="101"/>
        <v>1</v>
      </c>
      <c r="B275" s="2">
        <v>39793</v>
      </c>
      <c r="C275">
        <v>8</v>
      </c>
      <c r="D275">
        <v>44.08</v>
      </c>
      <c r="E275">
        <v>0</v>
      </c>
      <c r="F275">
        <v>49.07</v>
      </c>
      <c r="G275">
        <v>49.07</v>
      </c>
      <c r="H275">
        <v>43.27</v>
      </c>
      <c r="I275">
        <v>50</v>
      </c>
      <c r="J275">
        <v>42.77</v>
      </c>
      <c r="K275">
        <v>44.03</v>
      </c>
      <c r="L275">
        <v>1</v>
      </c>
      <c r="M275">
        <v>45.04</v>
      </c>
      <c r="N275">
        <f t="shared" si="214"/>
        <v>499.00000000000023</v>
      </c>
      <c r="O275">
        <f t="shared" si="215"/>
        <v>80.999999999999517</v>
      </c>
      <c r="P275">
        <f t="shared" si="216"/>
        <v>130.99999999999952</v>
      </c>
      <c r="Q275" s="19">
        <f t="shared" si="249"/>
        <v>196</v>
      </c>
      <c r="R275" s="12">
        <f t="shared" si="250"/>
        <v>2295.0000000000023</v>
      </c>
      <c r="S275" s="6">
        <f t="shared" si="207"/>
        <v>1</v>
      </c>
      <c r="T275" s="5">
        <f t="shared" si="208"/>
        <v>196</v>
      </c>
      <c r="U275" s="15">
        <f t="shared" si="251"/>
        <v>4156</v>
      </c>
      <c r="V275" s="12">
        <f t="shared" si="217"/>
        <v>1</v>
      </c>
      <c r="W275" s="6">
        <f t="shared" si="209"/>
        <v>1</v>
      </c>
      <c r="X275" s="5">
        <f t="shared" si="218"/>
        <v>1</v>
      </c>
      <c r="Y275" s="12">
        <f t="shared" si="219"/>
        <v>499.00000000000023</v>
      </c>
      <c r="Z275" s="18">
        <f t="shared" si="206"/>
        <v>156</v>
      </c>
      <c r="AA275" s="12">
        <f t="shared" si="204"/>
        <v>156</v>
      </c>
      <c r="AB275" s="12">
        <f t="shared" si="241"/>
        <v>3725.0000000000091</v>
      </c>
      <c r="AC275" s="6">
        <f t="shared" si="205"/>
        <v>1</v>
      </c>
      <c r="AD275" s="5">
        <f t="shared" si="220"/>
        <v>1</v>
      </c>
      <c r="AE275" s="12">
        <f t="shared" si="210"/>
        <v>156</v>
      </c>
      <c r="AF275" s="12">
        <f t="shared" si="242"/>
        <v>5582.0000000000073</v>
      </c>
      <c r="AG275" s="12">
        <f t="shared" si="221"/>
        <v>1</v>
      </c>
      <c r="AH275" s="6">
        <f t="shared" si="222"/>
        <v>1</v>
      </c>
      <c r="AI275" s="5">
        <v>1</v>
      </c>
      <c r="AJ275" s="12">
        <f t="shared" si="223"/>
        <v>156</v>
      </c>
      <c r="AK275" s="12">
        <f t="shared" si="224"/>
        <v>1</v>
      </c>
      <c r="AL275" s="12">
        <f t="shared" si="211"/>
        <v>1</v>
      </c>
      <c r="AM275" s="6">
        <f t="shared" si="243"/>
        <v>3208.0000000000064</v>
      </c>
      <c r="AN275" s="5">
        <f t="shared" si="225"/>
        <v>156</v>
      </c>
      <c r="AO275" s="12">
        <f t="shared" si="244"/>
        <v>4818.0000000000073</v>
      </c>
      <c r="AP275" s="12">
        <f t="shared" si="226"/>
        <v>1</v>
      </c>
      <c r="AQ275" s="6">
        <f t="shared" si="227"/>
        <v>1</v>
      </c>
      <c r="AR275" s="5">
        <v>0</v>
      </c>
      <c r="AS275" s="12">
        <f t="shared" si="212"/>
        <v>0</v>
      </c>
      <c r="AT275" s="12">
        <f t="shared" si="245"/>
        <v>4442.0000000000073</v>
      </c>
      <c r="AU275" s="12">
        <f t="shared" si="228"/>
        <v>0</v>
      </c>
      <c r="AV275" s="6">
        <f t="shared" si="229"/>
        <v>0</v>
      </c>
      <c r="AW275" s="5">
        <f t="shared" si="213"/>
        <v>0</v>
      </c>
      <c r="AX275" s="12">
        <f t="shared" si="246"/>
        <v>3359.0000000000045</v>
      </c>
      <c r="AY275" s="12">
        <f t="shared" si="230"/>
        <v>0</v>
      </c>
      <c r="AZ275" s="12">
        <f t="shared" si="231"/>
        <v>0</v>
      </c>
      <c r="BA275" s="5">
        <v>1</v>
      </c>
      <c r="BB275" s="12">
        <f t="shared" si="232"/>
        <v>0</v>
      </c>
      <c r="BC275" s="12">
        <f t="shared" si="233"/>
        <v>0</v>
      </c>
      <c r="BD275" s="6">
        <f t="shared" si="234"/>
        <v>0</v>
      </c>
      <c r="BE275" s="5">
        <f t="shared" si="235"/>
        <v>0</v>
      </c>
      <c r="BF275" s="12">
        <f t="shared" si="247"/>
        <v>3408.0000000000018</v>
      </c>
      <c r="BG275" s="12">
        <f t="shared" si="236"/>
        <v>0</v>
      </c>
      <c r="BH275" s="6">
        <f t="shared" si="237"/>
        <v>0</v>
      </c>
      <c r="BI275" s="5">
        <f t="shared" si="238"/>
        <v>0</v>
      </c>
      <c r="BJ275" s="12">
        <f t="shared" si="248"/>
        <v>4488.0000000000073</v>
      </c>
      <c r="BK275" s="12">
        <f t="shared" si="239"/>
        <v>0</v>
      </c>
      <c r="BL275" s="6">
        <f t="shared" si="240"/>
        <v>0</v>
      </c>
    </row>
    <row r="276" spans="1:64">
      <c r="A276">
        <f t="shared" si="101"/>
        <v>1</v>
      </c>
      <c r="B276" s="2">
        <v>39794</v>
      </c>
      <c r="C276">
        <v>10</v>
      </c>
      <c r="D276">
        <v>45.04</v>
      </c>
      <c r="E276">
        <v>1</v>
      </c>
      <c r="F276">
        <v>47.35</v>
      </c>
      <c r="G276">
        <v>43.3</v>
      </c>
      <c r="H276">
        <v>45.91</v>
      </c>
      <c r="I276">
        <v>43.3</v>
      </c>
      <c r="J276">
        <v>48.15</v>
      </c>
      <c r="K276">
        <v>43.3</v>
      </c>
      <c r="L276">
        <v>1</v>
      </c>
      <c r="M276">
        <v>46.46</v>
      </c>
      <c r="N276">
        <f t="shared" si="214"/>
        <v>174.0000000000002</v>
      </c>
      <c r="O276">
        <f t="shared" si="215"/>
        <v>86.999999999999744</v>
      </c>
      <c r="P276">
        <f t="shared" si="216"/>
        <v>-310.99999999999994</v>
      </c>
      <c r="Q276" s="19">
        <f t="shared" si="249"/>
        <v>-90.999999999999744</v>
      </c>
      <c r="R276" s="12">
        <f t="shared" si="250"/>
        <v>2204.0000000000027</v>
      </c>
      <c r="S276" s="6">
        <f t="shared" si="207"/>
        <v>0</v>
      </c>
      <c r="T276" s="5">
        <f t="shared" si="208"/>
        <v>-90.999999999999744</v>
      </c>
      <c r="U276" s="15">
        <f t="shared" si="251"/>
        <v>4065.0000000000005</v>
      </c>
      <c r="V276" s="12">
        <f t="shared" si="217"/>
        <v>1</v>
      </c>
      <c r="W276" s="6">
        <f t="shared" si="209"/>
        <v>0</v>
      </c>
      <c r="X276" s="5">
        <f t="shared" si="218"/>
        <v>1</v>
      </c>
      <c r="Y276" s="12">
        <f t="shared" si="219"/>
        <v>175</v>
      </c>
      <c r="Z276" s="18">
        <f t="shared" si="206"/>
        <v>-116.99999999999974</v>
      </c>
      <c r="AA276" s="12">
        <f t="shared" si="204"/>
        <v>-116.99999999999974</v>
      </c>
      <c r="AB276" s="12">
        <f t="shared" si="241"/>
        <v>3608.0000000000095</v>
      </c>
      <c r="AC276" s="6">
        <f t="shared" si="205"/>
        <v>0</v>
      </c>
      <c r="AD276" s="5">
        <f t="shared" si="220"/>
        <v>1</v>
      </c>
      <c r="AE276" s="12">
        <f t="shared" si="210"/>
        <v>-116.99999999999974</v>
      </c>
      <c r="AF276" s="12">
        <f t="shared" si="242"/>
        <v>5465.0000000000073</v>
      </c>
      <c r="AG276" s="12">
        <f t="shared" si="221"/>
        <v>1</v>
      </c>
      <c r="AH276" s="6">
        <f t="shared" si="222"/>
        <v>0</v>
      </c>
      <c r="AI276" s="5">
        <v>1</v>
      </c>
      <c r="AJ276" s="12">
        <f t="shared" si="223"/>
        <v>-116.99999999999974</v>
      </c>
      <c r="AK276" s="12">
        <f t="shared" si="224"/>
        <v>0</v>
      </c>
      <c r="AL276" s="12">
        <f t="shared" si="211"/>
        <v>1</v>
      </c>
      <c r="AM276" s="6">
        <f t="shared" si="243"/>
        <v>3091.0000000000068</v>
      </c>
      <c r="AN276" s="5">
        <f t="shared" si="225"/>
        <v>-116.99999999999974</v>
      </c>
      <c r="AO276" s="12">
        <f t="shared" si="244"/>
        <v>4701.0000000000073</v>
      </c>
      <c r="AP276" s="12">
        <f t="shared" si="226"/>
        <v>1</v>
      </c>
      <c r="AQ276" s="6">
        <f t="shared" si="227"/>
        <v>0</v>
      </c>
      <c r="AR276" s="5">
        <v>1</v>
      </c>
      <c r="AS276" s="12">
        <f t="shared" si="212"/>
        <v>-116.99999999999974</v>
      </c>
      <c r="AT276" s="12">
        <f t="shared" si="245"/>
        <v>4325.0000000000073</v>
      </c>
      <c r="AU276" s="12">
        <f t="shared" si="228"/>
        <v>0</v>
      </c>
      <c r="AV276" s="6">
        <f t="shared" si="229"/>
        <v>1</v>
      </c>
      <c r="AW276" s="5">
        <f t="shared" si="213"/>
        <v>-90.999999999999744</v>
      </c>
      <c r="AX276" s="12">
        <f t="shared" si="246"/>
        <v>3268.000000000005</v>
      </c>
      <c r="AY276" s="12">
        <f t="shared" si="230"/>
        <v>0</v>
      </c>
      <c r="AZ276" s="12">
        <f t="shared" si="231"/>
        <v>1</v>
      </c>
      <c r="BA276" s="5">
        <v>1</v>
      </c>
      <c r="BB276" s="12">
        <f t="shared" si="232"/>
        <v>-90.999999999999744</v>
      </c>
      <c r="BC276" s="12">
        <f t="shared" si="233"/>
        <v>1</v>
      </c>
      <c r="BD276" s="6">
        <f t="shared" si="234"/>
        <v>0</v>
      </c>
      <c r="BE276" s="5">
        <f t="shared" si="235"/>
        <v>-90.999999999999744</v>
      </c>
      <c r="BF276" s="12">
        <f t="shared" si="247"/>
        <v>3317.0000000000023</v>
      </c>
      <c r="BG276" s="12">
        <f t="shared" si="236"/>
        <v>1</v>
      </c>
      <c r="BH276" s="6">
        <f t="shared" si="237"/>
        <v>0</v>
      </c>
      <c r="BI276" s="5">
        <f t="shared" si="238"/>
        <v>-116.99999999999974</v>
      </c>
      <c r="BJ276" s="12">
        <f t="shared" si="248"/>
        <v>4371.0000000000073</v>
      </c>
      <c r="BK276" s="12">
        <f t="shared" si="239"/>
        <v>1</v>
      </c>
      <c r="BL276" s="6">
        <f t="shared" si="240"/>
        <v>0</v>
      </c>
    </row>
    <row r="277" spans="1:64" s="26" customFormat="1">
      <c r="A277" s="26">
        <f t="shared" si="101"/>
        <v>1</v>
      </c>
      <c r="B277" s="27">
        <v>39794</v>
      </c>
      <c r="C277" s="26">
        <v>17</v>
      </c>
      <c r="D277" s="26">
        <v>46.46</v>
      </c>
      <c r="E277" s="26">
        <v>0</v>
      </c>
      <c r="F277" s="26">
        <v>50.01</v>
      </c>
      <c r="G277" s="26">
        <v>50</v>
      </c>
      <c r="H277" s="26">
        <v>44.74</v>
      </c>
      <c r="I277" s="26">
        <v>50</v>
      </c>
      <c r="J277" s="26">
        <v>43.3</v>
      </c>
      <c r="K277" s="26">
        <v>44.71</v>
      </c>
      <c r="L277" s="26">
        <v>1</v>
      </c>
      <c r="M277" s="26">
        <v>44.98</v>
      </c>
      <c r="N277" s="26">
        <f t="shared" si="214"/>
        <v>353.99999999999989</v>
      </c>
      <c r="O277" s="26">
        <f t="shared" si="215"/>
        <v>171.99999999999989</v>
      </c>
      <c r="P277" s="26">
        <f t="shared" si="216"/>
        <v>316.00000000000034</v>
      </c>
      <c r="Q277" s="19">
        <f t="shared" si="249"/>
        <v>196</v>
      </c>
      <c r="R277" s="18">
        <f t="shared" si="250"/>
        <v>2400.0000000000027</v>
      </c>
      <c r="S277" s="28">
        <f t="shared" si="207"/>
        <v>1</v>
      </c>
      <c r="T277" s="19">
        <f t="shared" si="208"/>
        <v>196</v>
      </c>
      <c r="U277" s="29">
        <f t="shared" si="251"/>
        <v>4261</v>
      </c>
      <c r="V277" s="18">
        <f t="shared" si="217"/>
        <v>1</v>
      </c>
      <c r="W277" s="28">
        <f t="shared" si="209"/>
        <v>1</v>
      </c>
      <c r="X277" s="5">
        <f t="shared" si="218"/>
        <v>1</v>
      </c>
      <c r="Y277" s="12">
        <f t="shared" si="219"/>
        <v>354.99999999999972</v>
      </c>
      <c r="Z277" s="18">
        <f>IF(N277&gt;=($Z$4+$AA$4),$AA$4-$M$3,IF(N277&gt;=$Z$4,-$Z$4-O277,0))</f>
        <v>156</v>
      </c>
      <c r="AA277" s="18">
        <f t="shared" si="204"/>
        <v>156</v>
      </c>
      <c r="AB277" s="18">
        <f t="shared" si="241"/>
        <v>3764.0000000000095</v>
      </c>
      <c r="AC277" s="28">
        <f t="shared" si="205"/>
        <v>1</v>
      </c>
      <c r="AD277" s="19">
        <f t="shared" si="220"/>
        <v>1</v>
      </c>
      <c r="AE277" s="18">
        <f t="shared" si="210"/>
        <v>156</v>
      </c>
      <c r="AF277" s="18">
        <f t="shared" si="242"/>
        <v>5621.0000000000073</v>
      </c>
      <c r="AG277" s="18">
        <f t="shared" si="221"/>
        <v>1</v>
      </c>
      <c r="AH277" s="28">
        <f t="shared" si="222"/>
        <v>1</v>
      </c>
      <c r="AI277" s="19">
        <v>1</v>
      </c>
      <c r="AJ277" s="18">
        <f t="shared" si="223"/>
        <v>156</v>
      </c>
      <c r="AK277" s="18">
        <f t="shared" si="224"/>
        <v>1</v>
      </c>
      <c r="AL277" s="18">
        <f t="shared" si="211"/>
        <v>1</v>
      </c>
      <c r="AM277" s="28">
        <f t="shared" si="243"/>
        <v>3247.0000000000068</v>
      </c>
      <c r="AN277" s="19">
        <f t="shared" si="225"/>
        <v>156</v>
      </c>
      <c r="AO277" s="18">
        <f t="shared" si="244"/>
        <v>4857.0000000000073</v>
      </c>
      <c r="AP277" s="18">
        <f t="shared" si="226"/>
        <v>1</v>
      </c>
      <c r="AQ277" s="28">
        <f t="shared" si="227"/>
        <v>1</v>
      </c>
      <c r="AR277" s="19">
        <v>1</v>
      </c>
      <c r="AS277" s="18">
        <f t="shared" si="212"/>
        <v>156</v>
      </c>
      <c r="AT277" s="18">
        <f t="shared" si="245"/>
        <v>4481.0000000000073</v>
      </c>
      <c r="AU277" s="18">
        <f t="shared" si="228"/>
        <v>1</v>
      </c>
      <c r="AV277" s="28">
        <f t="shared" si="229"/>
        <v>1</v>
      </c>
      <c r="AW277" s="19">
        <f t="shared" si="213"/>
        <v>196</v>
      </c>
      <c r="AX277" s="18">
        <f t="shared" si="246"/>
        <v>3464.000000000005</v>
      </c>
      <c r="AY277" s="18">
        <f t="shared" si="230"/>
        <v>1</v>
      </c>
      <c r="AZ277" s="18">
        <f t="shared" si="231"/>
        <v>1</v>
      </c>
      <c r="BA277" s="19">
        <v>1</v>
      </c>
      <c r="BB277" s="18">
        <f t="shared" si="232"/>
        <v>196</v>
      </c>
      <c r="BC277" s="18">
        <f t="shared" si="233"/>
        <v>1</v>
      </c>
      <c r="BD277" s="28">
        <f t="shared" si="234"/>
        <v>1</v>
      </c>
      <c r="BE277" s="19">
        <f t="shared" si="235"/>
        <v>196</v>
      </c>
      <c r="BF277" s="18">
        <f t="shared" si="247"/>
        <v>3513.0000000000023</v>
      </c>
      <c r="BG277" s="18">
        <f t="shared" si="236"/>
        <v>1</v>
      </c>
      <c r="BH277" s="28">
        <f t="shared" si="237"/>
        <v>1</v>
      </c>
      <c r="BI277" s="19">
        <f t="shared" si="238"/>
        <v>156</v>
      </c>
      <c r="BJ277" s="18">
        <f t="shared" si="248"/>
        <v>4527.0000000000073</v>
      </c>
      <c r="BK277" s="18">
        <f t="shared" si="239"/>
        <v>1</v>
      </c>
      <c r="BL277" s="28">
        <f t="shared" si="240"/>
        <v>1</v>
      </c>
    </row>
    <row r="278" spans="1:64">
      <c r="A278">
        <f t="shared" si="101"/>
        <v>1</v>
      </c>
      <c r="B278" s="2">
        <v>39797</v>
      </c>
      <c r="C278">
        <v>17</v>
      </c>
      <c r="D278">
        <v>44.98</v>
      </c>
      <c r="E278">
        <v>1</v>
      </c>
      <c r="F278">
        <v>47.58</v>
      </c>
      <c r="G278" s="26">
        <v>44.23</v>
      </c>
      <c r="H278" s="26">
        <v>47.25</v>
      </c>
      <c r="I278" s="26">
        <v>44.23</v>
      </c>
      <c r="J278" s="26">
        <v>49.95</v>
      </c>
      <c r="K278">
        <v>44.23</v>
      </c>
      <c r="L278">
        <v>1</v>
      </c>
      <c r="M278">
        <v>47.21</v>
      </c>
      <c r="N278">
        <f t="shared" si="214"/>
        <v>75</v>
      </c>
      <c r="O278">
        <f t="shared" si="215"/>
        <v>227.00000000000031</v>
      </c>
      <c r="P278">
        <f t="shared" si="216"/>
        <v>-497.00000000000057</v>
      </c>
      <c r="Q278" s="19">
        <f t="shared" si="249"/>
        <v>-231.00000000000031</v>
      </c>
      <c r="R278" s="12">
        <f t="shared" si="250"/>
        <v>2169.0000000000023</v>
      </c>
      <c r="S278" s="6">
        <f t="shared" si="207"/>
        <v>0</v>
      </c>
      <c r="T278" s="5">
        <f t="shared" si="208"/>
        <v>-231.00000000000031</v>
      </c>
      <c r="U278" s="15">
        <f t="shared" si="251"/>
        <v>4029.9999999999995</v>
      </c>
      <c r="V278" s="12">
        <f t="shared" si="217"/>
        <v>1</v>
      </c>
      <c r="W278" s="6">
        <f t="shared" si="209"/>
        <v>0</v>
      </c>
      <c r="X278" s="5">
        <f t="shared" si="218"/>
        <v>1</v>
      </c>
      <c r="Y278" s="12">
        <f t="shared" si="219"/>
        <v>56.000000000000227</v>
      </c>
      <c r="Z278" s="18">
        <f>IF(N278&gt;=($Z$4+$AA$4),$AA$4-$M$3,IF(N278&gt;=$Z$4,-$Z$4-O278,0))</f>
        <v>-257.00000000000034</v>
      </c>
      <c r="AA278" s="12">
        <f t="shared" si="204"/>
        <v>-257.00000000000034</v>
      </c>
      <c r="AB278" s="12">
        <f t="shared" si="241"/>
        <v>3507.0000000000091</v>
      </c>
      <c r="AC278" s="6">
        <f t="shared" si="205"/>
        <v>0</v>
      </c>
      <c r="AD278" s="5">
        <f t="shared" si="220"/>
        <v>1</v>
      </c>
      <c r="AE278" s="12">
        <f t="shared" si="210"/>
        <v>-257.00000000000034</v>
      </c>
      <c r="AF278" s="12">
        <f t="shared" si="242"/>
        <v>5364.0000000000073</v>
      </c>
      <c r="AG278" s="12">
        <f t="shared" si="221"/>
        <v>1</v>
      </c>
      <c r="AH278" s="6">
        <f t="shared" si="222"/>
        <v>0</v>
      </c>
      <c r="AI278" s="5">
        <v>1</v>
      </c>
      <c r="AJ278" s="12">
        <f t="shared" si="223"/>
        <v>-257.00000000000034</v>
      </c>
      <c r="AK278" s="12">
        <f t="shared" si="224"/>
        <v>0</v>
      </c>
      <c r="AL278" s="12">
        <f t="shared" si="211"/>
        <v>1</v>
      </c>
      <c r="AM278" s="6">
        <f t="shared" si="243"/>
        <v>2990.0000000000064</v>
      </c>
      <c r="AN278" s="5">
        <f t="shared" si="225"/>
        <v>-257.00000000000034</v>
      </c>
      <c r="AO278" s="12">
        <f t="shared" si="244"/>
        <v>4600.0000000000073</v>
      </c>
      <c r="AP278" s="12">
        <f t="shared" si="226"/>
        <v>1</v>
      </c>
      <c r="AQ278" s="6">
        <f t="shared" si="227"/>
        <v>0</v>
      </c>
      <c r="AR278" s="5">
        <v>1</v>
      </c>
      <c r="AS278" s="12">
        <f t="shared" si="212"/>
        <v>-257.00000000000034</v>
      </c>
      <c r="AT278" s="12">
        <f t="shared" si="245"/>
        <v>4224.0000000000073</v>
      </c>
      <c r="AU278" s="12">
        <f t="shared" si="228"/>
        <v>0</v>
      </c>
      <c r="AV278" s="6">
        <f t="shared" si="229"/>
        <v>1</v>
      </c>
      <c r="AW278" s="5">
        <f t="shared" si="213"/>
        <v>-231.00000000000031</v>
      </c>
      <c r="AX278" s="12">
        <f t="shared" si="246"/>
        <v>3233.0000000000045</v>
      </c>
      <c r="AY278" s="12">
        <f t="shared" si="230"/>
        <v>0</v>
      </c>
      <c r="AZ278" s="12">
        <f t="shared" si="231"/>
        <v>1</v>
      </c>
      <c r="BA278" s="5">
        <v>1</v>
      </c>
      <c r="BB278" s="12">
        <f t="shared" si="232"/>
        <v>-231.00000000000031</v>
      </c>
      <c r="BC278" s="12">
        <f t="shared" si="233"/>
        <v>1</v>
      </c>
      <c r="BD278" s="6">
        <f t="shared" si="234"/>
        <v>0</v>
      </c>
      <c r="BE278" s="5">
        <f t="shared" si="235"/>
        <v>-231.00000000000031</v>
      </c>
      <c r="BF278" s="12">
        <f t="shared" si="247"/>
        <v>3282.0000000000018</v>
      </c>
      <c r="BG278" s="12">
        <f t="shared" si="236"/>
        <v>1</v>
      </c>
      <c r="BH278" s="6">
        <f t="shared" si="237"/>
        <v>0</v>
      </c>
      <c r="BI278" s="5">
        <f t="shared" si="238"/>
        <v>-257.00000000000034</v>
      </c>
      <c r="BJ278" s="12">
        <f t="shared" si="248"/>
        <v>4270.0000000000073</v>
      </c>
      <c r="BK278" s="12">
        <f t="shared" si="239"/>
        <v>1</v>
      </c>
      <c r="BL278" s="6">
        <f t="shared" si="240"/>
        <v>0</v>
      </c>
    </row>
    <row r="279" spans="1:64">
      <c r="A279">
        <f t="shared" si="101"/>
        <v>1</v>
      </c>
      <c r="B279" s="2">
        <v>39797</v>
      </c>
      <c r="C279">
        <v>19</v>
      </c>
      <c r="D279">
        <v>47.21</v>
      </c>
      <c r="E279">
        <v>0</v>
      </c>
      <c r="F279">
        <v>49.49</v>
      </c>
      <c r="G279" s="26">
        <v>49.49</v>
      </c>
      <c r="H279" s="26">
        <v>44.34</v>
      </c>
      <c r="I279" s="26">
        <v>49.49</v>
      </c>
      <c r="J279" s="26">
        <v>49.39</v>
      </c>
      <c r="K279">
        <v>46.65</v>
      </c>
      <c r="L279">
        <v>0</v>
      </c>
      <c r="M279">
        <v>46.8</v>
      </c>
      <c r="N279">
        <f t="shared" si="214"/>
        <v>228.00000000000011</v>
      </c>
      <c r="O279">
        <f t="shared" si="215"/>
        <v>286.99999999999977</v>
      </c>
      <c r="P279">
        <f t="shared" si="216"/>
        <v>-217.99999999999997</v>
      </c>
      <c r="Q279" s="19">
        <f t="shared" si="249"/>
        <v>196</v>
      </c>
      <c r="R279" s="12">
        <f t="shared" si="250"/>
        <v>2365.0000000000023</v>
      </c>
      <c r="S279" s="6">
        <f t="shared" si="207"/>
        <v>1</v>
      </c>
      <c r="T279" s="5">
        <f t="shared" si="208"/>
        <v>0</v>
      </c>
      <c r="U279" s="15">
        <f t="shared" si="251"/>
        <v>4029.9999999999995</v>
      </c>
      <c r="V279" s="12">
        <f t="shared" si="217"/>
        <v>0</v>
      </c>
      <c r="W279" s="6">
        <f t="shared" si="209"/>
        <v>0</v>
      </c>
      <c r="X279" s="5">
        <f t="shared" si="218"/>
        <v>1</v>
      </c>
      <c r="Y279" s="12">
        <f t="shared" si="219"/>
        <v>228.00000000000011</v>
      </c>
      <c r="Z279" s="18">
        <f>IF(N279&gt;=($Z$4+$AA$4),$AA$4-$M$3,IF(N279&gt;=$Z$4,-$Z$4-O279,0))</f>
        <v>156</v>
      </c>
      <c r="AA279" s="12">
        <f t="shared" si="204"/>
        <v>156</v>
      </c>
      <c r="AB279" s="12">
        <f t="shared" si="241"/>
        <v>3663.0000000000091</v>
      </c>
      <c r="AC279" s="6">
        <f t="shared" si="205"/>
        <v>1</v>
      </c>
      <c r="AD279" s="5">
        <f t="shared" si="220"/>
        <v>0</v>
      </c>
      <c r="AE279" s="12">
        <f t="shared" si="210"/>
        <v>0</v>
      </c>
      <c r="AF279" s="12">
        <f t="shared" si="242"/>
        <v>5364.0000000000073</v>
      </c>
      <c r="AG279" s="12">
        <f t="shared" si="221"/>
        <v>0</v>
      </c>
      <c r="AH279" s="6">
        <f t="shared" si="222"/>
        <v>0</v>
      </c>
      <c r="AI279" s="5">
        <v>0</v>
      </c>
      <c r="AJ279" s="12">
        <f t="shared" si="223"/>
        <v>0</v>
      </c>
      <c r="AK279" s="12">
        <f t="shared" si="224"/>
        <v>0</v>
      </c>
      <c r="AL279" s="12">
        <f t="shared" si="211"/>
        <v>0</v>
      </c>
      <c r="AM279" s="6">
        <f t="shared" si="243"/>
        <v>2990.0000000000064</v>
      </c>
      <c r="AN279" s="5">
        <f t="shared" si="225"/>
        <v>0</v>
      </c>
      <c r="AO279" s="12">
        <f t="shared" si="244"/>
        <v>4600.0000000000073</v>
      </c>
      <c r="AP279" s="12">
        <f t="shared" si="226"/>
        <v>0</v>
      </c>
      <c r="AQ279" s="6">
        <f t="shared" si="227"/>
        <v>0</v>
      </c>
      <c r="AR279" s="5">
        <v>1</v>
      </c>
      <c r="AS279" s="12">
        <f t="shared" si="212"/>
        <v>156</v>
      </c>
      <c r="AT279" s="12">
        <f t="shared" si="245"/>
        <v>4380.0000000000073</v>
      </c>
      <c r="AU279" s="12">
        <f t="shared" si="228"/>
        <v>1</v>
      </c>
      <c r="AV279" s="6">
        <f t="shared" si="229"/>
        <v>1</v>
      </c>
      <c r="AW279" s="5">
        <f t="shared" si="213"/>
        <v>196</v>
      </c>
      <c r="AX279" s="12">
        <f t="shared" si="246"/>
        <v>3429.0000000000045</v>
      </c>
      <c r="AY279" s="12">
        <f t="shared" si="230"/>
        <v>1</v>
      </c>
      <c r="AZ279" s="12">
        <f t="shared" si="231"/>
        <v>1</v>
      </c>
      <c r="BA279" s="5">
        <v>0</v>
      </c>
      <c r="BB279" s="12">
        <f t="shared" si="232"/>
        <v>0</v>
      </c>
      <c r="BC279" s="12">
        <f t="shared" si="233"/>
        <v>0</v>
      </c>
      <c r="BD279" s="6">
        <f t="shared" si="234"/>
        <v>0</v>
      </c>
      <c r="BE279" s="5">
        <f t="shared" si="235"/>
        <v>0</v>
      </c>
      <c r="BF279" s="12">
        <f t="shared" si="247"/>
        <v>3282.0000000000018</v>
      </c>
      <c r="BG279" s="12">
        <f t="shared" si="236"/>
        <v>0</v>
      </c>
      <c r="BH279" s="6">
        <f t="shared" si="237"/>
        <v>0</v>
      </c>
      <c r="BI279" s="5">
        <f t="shared" si="238"/>
        <v>0</v>
      </c>
      <c r="BJ279" s="12">
        <f t="shared" si="248"/>
        <v>4270.0000000000073</v>
      </c>
      <c r="BK279" s="12">
        <f t="shared" si="239"/>
        <v>0</v>
      </c>
      <c r="BL279" s="6">
        <f t="shared" si="240"/>
        <v>0</v>
      </c>
    </row>
    <row r="280" spans="1:64" s="20" customFormat="1">
      <c r="A280" s="20">
        <f t="shared" si="101"/>
        <v>1</v>
      </c>
      <c r="B280" s="21">
        <v>39798</v>
      </c>
      <c r="C280" s="20">
        <v>15</v>
      </c>
      <c r="D280" s="20">
        <v>46.8</v>
      </c>
      <c r="E280" s="20">
        <v>1</v>
      </c>
      <c r="F280" s="20">
        <v>48.32</v>
      </c>
      <c r="G280" s="20">
        <v>35</v>
      </c>
      <c r="H280" s="20">
        <v>49.49</v>
      </c>
      <c r="I280" s="20">
        <v>35</v>
      </c>
      <c r="J280" s="20">
        <v>49.38</v>
      </c>
      <c r="K280" s="20">
        <v>46.75</v>
      </c>
      <c r="L280" s="20">
        <v>1</v>
      </c>
      <c r="M280" s="20">
        <v>47.62</v>
      </c>
      <c r="N280" s="20">
        <f t="shared" si="214"/>
        <v>1179.9999999999998</v>
      </c>
      <c r="O280" s="20">
        <f t="shared" si="215"/>
        <v>269.00000000000045</v>
      </c>
      <c r="P280" s="20">
        <f t="shared" si="216"/>
        <v>-258.00000000000057</v>
      </c>
      <c r="Q280" s="22">
        <f t="shared" si="249"/>
        <v>196</v>
      </c>
      <c r="R280" s="23">
        <f t="shared" si="250"/>
        <v>2561.0000000000023</v>
      </c>
      <c r="S280" s="24">
        <f t="shared" si="207"/>
        <v>1</v>
      </c>
      <c r="T280" s="22">
        <f t="shared" si="208"/>
        <v>196</v>
      </c>
      <c r="U280" s="25">
        <f t="shared" si="251"/>
        <v>4226</v>
      </c>
      <c r="V280" s="23">
        <f t="shared" si="217"/>
        <v>1</v>
      </c>
      <c r="W280" s="24">
        <f t="shared" si="209"/>
        <v>1</v>
      </c>
      <c r="X280" s="5">
        <v>0</v>
      </c>
      <c r="Y280" s="12">
        <f t="shared" si="219"/>
        <v>180.99999999999952</v>
      </c>
      <c r="Z280" s="23">
        <f t="shared" ref="Z280:Z286" si="252">IF(N280&gt;=($Z$4+$AA$4),$AA$4-$M$3,IF(N280&gt;=$Z$4,-$Z$4-O280,0))</f>
        <v>156</v>
      </c>
      <c r="AA280" s="23">
        <f t="shared" si="204"/>
        <v>0</v>
      </c>
      <c r="AB280" s="23">
        <f t="shared" si="241"/>
        <v>3663.0000000000091</v>
      </c>
      <c r="AC280" s="24">
        <f t="shared" si="205"/>
        <v>0</v>
      </c>
      <c r="AD280" s="22">
        <f t="shared" si="220"/>
        <v>1</v>
      </c>
      <c r="AE280" s="23">
        <f t="shared" si="210"/>
        <v>0</v>
      </c>
      <c r="AF280" s="23">
        <f t="shared" si="242"/>
        <v>5364.0000000000073</v>
      </c>
      <c r="AG280" s="23">
        <f t="shared" si="221"/>
        <v>0</v>
      </c>
      <c r="AH280" s="24">
        <f t="shared" si="222"/>
        <v>0</v>
      </c>
      <c r="AI280" s="22">
        <v>1</v>
      </c>
      <c r="AJ280" s="23">
        <f t="shared" si="223"/>
        <v>0</v>
      </c>
      <c r="AK280" s="23">
        <f t="shared" si="224"/>
        <v>0</v>
      </c>
      <c r="AL280" s="23">
        <f t="shared" si="211"/>
        <v>0</v>
      </c>
      <c r="AM280" s="24">
        <f t="shared" si="243"/>
        <v>2990.0000000000064</v>
      </c>
      <c r="AN280" s="22">
        <f t="shared" si="225"/>
        <v>0</v>
      </c>
      <c r="AO280" s="23">
        <f t="shared" si="244"/>
        <v>4600.0000000000073</v>
      </c>
      <c r="AP280" s="23">
        <f t="shared" si="226"/>
        <v>0</v>
      </c>
      <c r="AQ280" s="24">
        <f t="shared" si="227"/>
        <v>0</v>
      </c>
      <c r="AR280" s="22">
        <v>0</v>
      </c>
      <c r="AS280" s="23">
        <f t="shared" si="212"/>
        <v>0</v>
      </c>
      <c r="AT280" s="23">
        <f t="shared" si="245"/>
        <v>4380.0000000000073</v>
      </c>
      <c r="AU280" s="23">
        <f t="shared" si="228"/>
        <v>0</v>
      </c>
      <c r="AV280" s="24">
        <f t="shared" si="229"/>
        <v>0</v>
      </c>
      <c r="AW280" s="22">
        <f t="shared" si="213"/>
        <v>0</v>
      </c>
      <c r="AX280" s="23">
        <f t="shared" si="246"/>
        <v>3429.0000000000045</v>
      </c>
      <c r="AY280" s="23">
        <f t="shared" si="230"/>
        <v>0</v>
      </c>
      <c r="AZ280" s="23">
        <f t="shared" si="231"/>
        <v>0</v>
      </c>
      <c r="BA280" s="22">
        <v>1</v>
      </c>
      <c r="BB280" s="23">
        <f t="shared" si="232"/>
        <v>0</v>
      </c>
      <c r="BC280" s="23">
        <f t="shared" si="233"/>
        <v>0</v>
      </c>
      <c r="BD280" s="24">
        <f t="shared" si="234"/>
        <v>0</v>
      </c>
      <c r="BE280" s="22">
        <f t="shared" si="235"/>
        <v>0</v>
      </c>
      <c r="BF280" s="23">
        <f t="shared" si="247"/>
        <v>3282.0000000000018</v>
      </c>
      <c r="BG280" s="23">
        <f t="shared" si="236"/>
        <v>0</v>
      </c>
      <c r="BH280" s="24">
        <f t="shared" si="237"/>
        <v>0</v>
      </c>
      <c r="BI280" s="22">
        <f t="shared" si="238"/>
        <v>0</v>
      </c>
      <c r="BJ280" s="23">
        <f t="shared" si="248"/>
        <v>4270.0000000000073</v>
      </c>
      <c r="BK280" s="23">
        <f t="shared" si="239"/>
        <v>0</v>
      </c>
      <c r="BL280" s="24">
        <f t="shared" si="240"/>
        <v>0</v>
      </c>
    </row>
    <row r="281" spans="1:64">
      <c r="A281">
        <f t="shared" si="101"/>
        <v>1</v>
      </c>
      <c r="B281" s="2">
        <v>39798</v>
      </c>
      <c r="C281">
        <v>16</v>
      </c>
      <c r="D281">
        <v>47.62</v>
      </c>
      <c r="E281">
        <v>0</v>
      </c>
      <c r="F281">
        <v>48.09</v>
      </c>
      <c r="G281" s="26">
        <v>48.07</v>
      </c>
      <c r="H281" s="26">
        <v>46.75</v>
      </c>
      <c r="I281" s="26">
        <v>48.07</v>
      </c>
      <c r="J281" s="26">
        <v>49.49</v>
      </c>
      <c r="K281">
        <v>45.81</v>
      </c>
      <c r="L281">
        <v>0</v>
      </c>
      <c r="M281">
        <v>47.05</v>
      </c>
      <c r="N281">
        <f t="shared" si="214"/>
        <v>45.000000000000284</v>
      </c>
      <c r="O281">
        <f t="shared" si="215"/>
        <v>86.999999999999744</v>
      </c>
      <c r="P281">
        <f t="shared" si="216"/>
        <v>-187.00000000000045</v>
      </c>
      <c r="Q281" s="19">
        <f t="shared" si="249"/>
        <v>-90.999999999999744</v>
      </c>
      <c r="R281" s="12">
        <f t="shared" si="250"/>
        <v>2470.0000000000027</v>
      </c>
      <c r="S281" s="6">
        <f t="shared" si="207"/>
        <v>0</v>
      </c>
      <c r="T281" s="5">
        <f t="shared" si="208"/>
        <v>-90.999999999999744</v>
      </c>
      <c r="U281" s="15">
        <f t="shared" si="251"/>
        <v>4135</v>
      </c>
      <c r="V281" s="12">
        <f t="shared" si="217"/>
        <v>1</v>
      </c>
      <c r="W281" s="6">
        <f t="shared" si="209"/>
        <v>0</v>
      </c>
      <c r="X281" s="5">
        <f t="shared" si="218"/>
        <v>1</v>
      </c>
      <c r="Y281" s="12">
        <f t="shared" si="219"/>
        <v>47.000000000000597</v>
      </c>
      <c r="Z281" s="18">
        <f t="shared" si="252"/>
        <v>-116.99999999999974</v>
      </c>
      <c r="AA281" s="12">
        <f t="shared" si="204"/>
        <v>-116.99999999999974</v>
      </c>
      <c r="AB281" s="12">
        <f t="shared" si="241"/>
        <v>3546.0000000000095</v>
      </c>
      <c r="AC281" s="6">
        <f t="shared" si="205"/>
        <v>0</v>
      </c>
      <c r="AD281" s="5">
        <f t="shared" si="220"/>
        <v>1</v>
      </c>
      <c r="AE281" s="12">
        <f t="shared" si="210"/>
        <v>-116.99999999999974</v>
      </c>
      <c r="AF281" s="12">
        <f t="shared" si="242"/>
        <v>5247.0000000000073</v>
      </c>
      <c r="AG281" s="12">
        <f t="shared" si="221"/>
        <v>1</v>
      </c>
      <c r="AH281" s="6">
        <f t="shared" si="222"/>
        <v>0</v>
      </c>
      <c r="AI281" s="5">
        <v>1</v>
      </c>
      <c r="AJ281" s="12">
        <f t="shared" si="223"/>
        <v>-116.99999999999974</v>
      </c>
      <c r="AK281" s="12">
        <f t="shared" si="224"/>
        <v>0</v>
      </c>
      <c r="AL281" s="12">
        <f t="shared" si="211"/>
        <v>1</v>
      </c>
      <c r="AM281" s="6">
        <f t="shared" si="243"/>
        <v>2873.0000000000068</v>
      </c>
      <c r="AN281" s="5">
        <f t="shared" si="225"/>
        <v>-116.99999999999974</v>
      </c>
      <c r="AO281" s="12">
        <f t="shared" si="244"/>
        <v>4483.0000000000073</v>
      </c>
      <c r="AP281" s="12">
        <f t="shared" si="226"/>
        <v>1</v>
      </c>
      <c r="AQ281" s="6">
        <f t="shared" si="227"/>
        <v>0</v>
      </c>
      <c r="AR281" s="5">
        <v>1</v>
      </c>
      <c r="AS281" s="12">
        <f t="shared" si="212"/>
        <v>-116.99999999999974</v>
      </c>
      <c r="AT281" s="12">
        <f t="shared" si="245"/>
        <v>4263.0000000000073</v>
      </c>
      <c r="AU281" s="12">
        <f t="shared" si="228"/>
        <v>0</v>
      </c>
      <c r="AV281" s="6">
        <f t="shared" si="229"/>
        <v>1</v>
      </c>
      <c r="AW281" s="5">
        <f t="shared" si="213"/>
        <v>-90.999999999999744</v>
      </c>
      <c r="AX281" s="12">
        <f t="shared" si="246"/>
        <v>3338.000000000005</v>
      </c>
      <c r="AY281" s="12">
        <f t="shared" si="230"/>
        <v>0</v>
      </c>
      <c r="AZ281" s="12">
        <f t="shared" si="231"/>
        <v>1</v>
      </c>
      <c r="BA281" s="5">
        <v>0</v>
      </c>
      <c r="BB281" s="12">
        <f t="shared" si="232"/>
        <v>0</v>
      </c>
      <c r="BC281" s="12">
        <f t="shared" si="233"/>
        <v>0</v>
      </c>
      <c r="BD281" s="6">
        <f t="shared" si="234"/>
        <v>0</v>
      </c>
      <c r="BE281" s="5">
        <f t="shared" si="235"/>
        <v>-90.999999999999744</v>
      </c>
      <c r="BF281" s="12">
        <f t="shared" si="247"/>
        <v>3191.0000000000023</v>
      </c>
      <c r="BG281" s="12">
        <f t="shared" si="236"/>
        <v>1</v>
      </c>
      <c r="BH281" s="6">
        <f t="shared" si="237"/>
        <v>0</v>
      </c>
      <c r="BI281" s="5">
        <f t="shared" si="238"/>
        <v>-116.99999999999974</v>
      </c>
      <c r="BJ281" s="12">
        <f t="shared" si="248"/>
        <v>4153.0000000000073</v>
      </c>
      <c r="BK281" s="12">
        <f t="shared" si="239"/>
        <v>1</v>
      </c>
      <c r="BL281" s="6">
        <f t="shared" si="240"/>
        <v>0</v>
      </c>
    </row>
    <row r="282" spans="1:64">
      <c r="A282">
        <f t="shared" si="101"/>
        <v>1</v>
      </c>
      <c r="B282" s="2">
        <v>39798</v>
      </c>
      <c r="C282">
        <v>21</v>
      </c>
      <c r="D282">
        <v>47.05</v>
      </c>
      <c r="E282">
        <v>1</v>
      </c>
      <c r="F282">
        <v>47.87</v>
      </c>
      <c r="G282" s="26">
        <v>47.05</v>
      </c>
      <c r="H282" s="26">
        <v>47.56</v>
      </c>
      <c r="I282" s="26">
        <v>47.05</v>
      </c>
      <c r="J282" s="26">
        <v>49.1</v>
      </c>
      <c r="K282">
        <v>47.46</v>
      </c>
      <c r="L282">
        <v>0</v>
      </c>
      <c r="M282">
        <v>47.54</v>
      </c>
      <c r="N282">
        <f t="shared" si="214"/>
        <v>0</v>
      </c>
      <c r="O282">
        <f t="shared" si="215"/>
        <v>51.000000000000512</v>
      </c>
      <c r="P282">
        <f t="shared" si="216"/>
        <v>-205.00000000000043</v>
      </c>
      <c r="Q282" s="19">
        <f t="shared" si="249"/>
        <v>-55.000000000000512</v>
      </c>
      <c r="R282" s="12">
        <f t="shared" si="250"/>
        <v>2415.0000000000023</v>
      </c>
      <c r="S282" s="6">
        <f t="shared" si="207"/>
        <v>0</v>
      </c>
      <c r="T282" s="5">
        <f t="shared" si="208"/>
        <v>0</v>
      </c>
      <c r="U282" s="15">
        <f t="shared" si="251"/>
        <v>4135</v>
      </c>
      <c r="V282" s="12">
        <f t="shared" si="217"/>
        <v>0</v>
      </c>
      <c r="W282" s="6">
        <f t="shared" si="209"/>
        <v>0</v>
      </c>
      <c r="X282" s="5">
        <f t="shared" si="218"/>
        <v>0</v>
      </c>
      <c r="Y282" s="12">
        <f t="shared" si="219"/>
        <v>26.999999999999602</v>
      </c>
      <c r="Z282" s="18">
        <f t="shared" si="252"/>
        <v>0</v>
      </c>
      <c r="AA282" s="12">
        <f t="shared" si="204"/>
        <v>0</v>
      </c>
      <c r="AB282" s="12">
        <f t="shared" si="241"/>
        <v>3546.0000000000095</v>
      </c>
      <c r="AC282" s="6">
        <f t="shared" si="205"/>
        <v>0</v>
      </c>
      <c r="AD282" s="5">
        <f t="shared" si="220"/>
        <v>0</v>
      </c>
      <c r="AE282" s="12">
        <f t="shared" si="210"/>
        <v>0</v>
      </c>
      <c r="AF282" s="12">
        <f t="shared" si="242"/>
        <v>5247.0000000000073</v>
      </c>
      <c r="AG282" s="12">
        <f t="shared" si="221"/>
        <v>0</v>
      </c>
      <c r="AH282" s="6">
        <f t="shared" si="222"/>
        <v>0</v>
      </c>
      <c r="AI282" s="5">
        <v>1</v>
      </c>
      <c r="AJ282" s="12">
        <f t="shared" si="223"/>
        <v>0</v>
      </c>
      <c r="AK282" s="12">
        <f t="shared" si="224"/>
        <v>0</v>
      </c>
      <c r="AL282" s="12">
        <f t="shared" si="211"/>
        <v>0</v>
      </c>
      <c r="AM282" s="6">
        <f t="shared" si="243"/>
        <v>2873.0000000000068</v>
      </c>
      <c r="AN282" s="5">
        <f t="shared" si="225"/>
        <v>0</v>
      </c>
      <c r="AO282" s="12">
        <f t="shared" si="244"/>
        <v>4483.0000000000073</v>
      </c>
      <c r="AP282" s="12">
        <f t="shared" si="226"/>
        <v>0</v>
      </c>
      <c r="AQ282" s="6">
        <f t="shared" si="227"/>
        <v>0</v>
      </c>
      <c r="AR282" s="5">
        <v>0</v>
      </c>
      <c r="AS282" s="12">
        <f t="shared" si="212"/>
        <v>0</v>
      </c>
      <c r="AT282" s="12">
        <f t="shared" si="245"/>
        <v>4263.0000000000073</v>
      </c>
      <c r="AU282" s="12">
        <f t="shared" si="228"/>
        <v>0</v>
      </c>
      <c r="AV282" s="6">
        <f t="shared" si="229"/>
        <v>0</v>
      </c>
      <c r="AW282" s="5">
        <f t="shared" si="213"/>
        <v>0</v>
      </c>
      <c r="AX282" s="12">
        <f t="shared" si="246"/>
        <v>3338.000000000005</v>
      </c>
      <c r="AY282" s="12">
        <f t="shared" si="230"/>
        <v>0</v>
      </c>
      <c r="AZ282" s="12">
        <f t="shared" si="231"/>
        <v>0</v>
      </c>
      <c r="BA282" s="5">
        <v>1</v>
      </c>
      <c r="BB282" s="12">
        <f t="shared" si="232"/>
        <v>0</v>
      </c>
      <c r="BC282" s="12">
        <f t="shared" si="233"/>
        <v>0</v>
      </c>
      <c r="BD282" s="6">
        <f t="shared" si="234"/>
        <v>0</v>
      </c>
      <c r="BE282" s="5">
        <f t="shared" si="235"/>
        <v>0</v>
      </c>
      <c r="BF282" s="12">
        <f t="shared" si="247"/>
        <v>3191.0000000000023</v>
      </c>
      <c r="BG282" s="12">
        <f t="shared" si="236"/>
        <v>0</v>
      </c>
      <c r="BH282" s="6">
        <f t="shared" si="237"/>
        <v>0</v>
      </c>
      <c r="BI282" s="5">
        <f t="shared" si="238"/>
        <v>0</v>
      </c>
      <c r="BJ282" s="12">
        <f t="shared" si="248"/>
        <v>4153.0000000000073</v>
      </c>
      <c r="BK282" s="12">
        <f t="shared" si="239"/>
        <v>0</v>
      </c>
      <c r="BL282" s="6">
        <f t="shared" si="240"/>
        <v>0</v>
      </c>
    </row>
    <row r="283" spans="1:64">
      <c r="A283">
        <f t="shared" si="101"/>
        <v>1</v>
      </c>
      <c r="B283" s="2">
        <v>39799</v>
      </c>
      <c r="C283">
        <v>1</v>
      </c>
      <c r="D283">
        <v>47.54</v>
      </c>
      <c r="E283">
        <v>0</v>
      </c>
      <c r="F283">
        <v>48.95</v>
      </c>
      <c r="G283" s="26">
        <v>48.95</v>
      </c>
      <c r="H283" s="26">
        <v>47.18</v>
      </c>
      <c r="I283" s="26">
        <v>48.95</v>
      </c>
      <c r="J283" s="26">
        <v>48.97</v>
      </c>
      <c r="K283">
        <v>47.27</v>
      </c>
      <c r="L283">
        <v>0</v>
      </c>
      <c r="M283">
        <v>47.35</v>
      </c>
      <c r="N283">
        <f t="shared" si="214"/>
        <v>141.00000000000037</v>
      </c>
      <c r="O283">
        <f t="shared" si="215"/>
        <v>35.999999999999943</v>
      </c>
      <c r="P283">
        <f t="shared" si="216"/>
        <v>-142.99999999999997</v>
      </c>
      <c r="Q283" s="19">
        <f t="shared" si="249"/>
        <v>-39.999999999999943</v>
      </c>
      <c r="R283" s="12">
        <f t="shared" si="250"/>
        <v>2375.0000000000023</v>
      </c>
      <c r="S283" s="6">
        <f t="shared" si="207"/>
        <v>0</v>
      </c>
      <c r="T283" s="5">
        <f t="shared" si="208"/>
        <v>0</v>
      </c>
      <c r="U283" s="15">
        <f t="shared" si="251"/>
        <v>4135</v>
      </c>
      <c r="V283" s="12">
        <f t="shared" si="217"/>
        <v>0</v>
      </c>
      <c r="W283" s="6">
        <f t="shared" si="209"/>
        <v>0</v>
      </c>
      <c r="X283" s="5">
        <f t="shared" si="218"/>
        <v>1</v>
      </c>
      <c r="Y283" s="12">
        <f t="shared" si="219"/>
        <v>141.00000000000037</v>
      </c>
      <c r="Z283" s="18">
        <f t="shared" si="252"/>
        <v>-65.999999999999943</v>
      </c>
      <c r="AA283" s="12">
        <f t="shared" si="204"/>
        <v>-65.999999999999943</v>
      </c>
      <c r="AB283" s="12">
        <f t="shared" si="241"/>
        <v>3480.0000000000095</v>
      </c>
      <c r="AC283" s="6">
        <f t="shared" si="205"/>
        <v>0</v>
      </c>
      <c r="AD283" s="5">
        <f t="shared" si="220"/>
        <v>0</v>
      </c>
      <c r="AE283" s="12">
        <f t="shared" si="210"/>
        <v>0</v>
      </c>
      <c r="AF283" s="12">
        <f t="shared" si="242"/>
        <v>5247.0000000000073</v>
      </c>
      <c r="AG283" s="12">
        <f t="shared" si="221"/>
        <v>0</v>
      </c>
      <c r="AH283" s="6">
        <f t="shared" si="222"/>
        <v>0</v>
      </c>
      <c r="AI283" s="5">
        <v>1</v>
      </c>
      <c r="AJ283" s="12">
        <f t="shared" si="223"/>
        <v>-65.999999999999943</v>
      </c>
      <c r="AK283" s="12">
        <f t="shared" si="224"/>
        <v>0</v>
      </c>
      <c r="AL283" s="12">
        <f t="shared" si="211"/>
        <v>1</v>
      </c>
      <c r="AM283" s="6">
        <f t="shared" si="243"/>
        <v>2807.0000000000068</v>
      </c>
      <c r="AN283" s="5">
        <f t="shared" si="225"/>
        <v>0</v>
      </c>
      <c r="AO283" s="12">
        <f t="shared" si="244"/>
        <v>4483.0000000000073</v>
      </c>
      <c r="AP283" s="12">
        <f t="shared" si="226"/>
        <v>0</v>
      </c>
      <c r="AQ283" s="6">
        <f t="shared" si="227"/>
        <v>0</v>
      </c>
      <c r="AR283" s="5">
        <v>1</v>
      </c>
      <c r="AS283" s="12">
        <f t="shared" si="212"/>
        <v>-65.999999999999943</v>
      </c>
      <c r="AT283" s="12">
        <f t="shared" si="245"/>
        <v>4197.0000000000073</v>
      </c>
      <c r="AU283" s="12">
        <f t="shared" si="228"/>
        <v>0</v>
      </c>
      <c r="AV283" s="6">
        <f t="shared" si="229"/>
        <v>1</v>
      </c>
      <c r="AW283" s="5">
        <f t="shared" si="213"/>
        <v>-39.999999999999943</v>
      </c>
      <c r="AX283" s="12">
        <f t="shared" si="246"/>
        <v>3298.000000000005</v>
      </c>
      <c r="AY283" s="12">
        <f t="shared" si="230"/>
        <v>0</v>
      </c>
      <c r="AZ283" s="12">
        <f t="shared" si="231"/>
        <v>1</v>
      </c>
      <c r="BA283" s="5">
        <v>0</v>
      </c>
      <c r="BB283" s="12">
        <f t="shared" si="232"/>
        <v>0</v>
      </c>
      <c r="BC283" s="12">
        <f t="shared" si="233"/>
        <v>0</v>
      </c>
      <c r="BD283" s="6">
        <f t="shared" si="234"/>
        <v>0</v>
      </c>
      <c r="BE283" s="5">
        <f t="shared" si="235"/>
        <v>0</v>
      </c>
      <c r="BF283" s="12">
        <f t="shared" si="247"/>
        <v>3191.0000000000023</v>
      </c>
      <c r="BG283" s="12">
        <f t="shared" si="236"/>
        <v>0</v>
      </c>
      <c r="BH283" s="6">
        <f t="shared" si="237"/>
        <v>0</v>
      </c>
      <c r="BI283" s="5">
        <f t="shared" si="238"/>
        <v>0</v>
      </c>
      <c r="BJ283" s="12">
        <f t="shared" si="248"/>
        <v>4153.0000000000073</v>
      </c>
      <c r="BK283" s="12">
        <f t="shared" si="239"/>
        <v>0</v>
      </c>
      <c r="BL283" s="6">
        <f t="shared" si="240"/>
        <v>0</v>
      </c>
    </row>
    <row r="284" spans="1:64">
      <c r="A284">
        <f t="shared" si="101"/>
        <v>1</v>
      </c>
      <c r="B284" s="2">
        <v>39799</v>
      </c>
      <c r="C284">
        <v>11</v>
      </c>
      <c r="D284">
        <v>47.35</v>
      </c>
      <c r="E284">
        <v>1</v>
      </c>
      <c r="F284">
        <v>47.68</v>
      </c>
      <c r="G284" s="26">
        <v>35</v>
      </c>
      <c r="H284" s="26">
        <v>48.74</v>
      </c>
      <c r="I284" s="26">
        <v>35</v>
      </c>
      <c r="J284" s="26">
        <v>46.11</v>
      </c>
      <c r="K284">
        <v>46.1</v>
      </c>
      <c r="L284">
        <v>1</v>
      </c>
      <c r="M284">
        <v>47.38</v>
      </c>
      <c r="N284">
        <f t="shared" si="214"/>
        <v>1235.0000000000002</v>
      </c>
      <c r="O284">
        <f t="shared" si="215"/>
        <v>139.00000000000006</v>
      </c>
      <c r="P284">
        <f t="shared" si="216"/>
        <v>124.0000000000002</v>
      </c>
      <c r="Q284" s="19">
        <f t="shared" si="249"/>
        <v>196</v>
      </c>
      <c r="R284" s="12">
        <f t="shared" si="250"/>
        <v>2571.0000000000023</v>
      </c>
      <c r="S284" s="6">
        <f t="shared" si="207"/>
        <v>1</v>
      </c>
      <c r="T284" s="5">
        <f t="shared" si="208"/>
        <v>196</v>
      </c>
      <c r="U284" s="15">
        <f t="shared" si="251"/>
        <v>4331</v>
      </c>
      <c r="V284" s="12">
        <f t="shared" si="217"/>
        <v>1</v>
      </c>
      <c r="W284" s="6">
        <f t="shared" si="209"/>
        <v>1</v>
      </c>
      <c r="X284" s="5">
        <f t="shared" si="218"/>
        <v>1</v>
      </c>
      <c r="Y284" s="12">
        <f t="shared" si="219"/>
        <v>133.00000000000054</v>
      </c>
      <c r="Z284" s="18">
        <f t="shared" si="252"/>
        <v>156</v>
      </c>
      <c r="AA284" s="12">
        <f t="shared" si="204"/>
        <v>156</v>
      </c>
      <c r="AB284" s="12">
        <f t="shared" si="241"/>
        <v>3636.0000000000095</v>
      </c>
      <c r="AC284" s="6">
        <f t="shared" si="205"/>
        <v>1</v>
      </c>
      <c r="AD284" s="5">
        <f t="shared" si="220"/>
        <v>1</v>
      </c>
      <c r="AE284" s="12">
        <f t="shared" si="210"/>
        <v>156</v>
      </c>
      <c r="AF284" s="12">
        <f t="shared" si="242"/>
        <v>5403.0000000000073</v>
      </c>
      <c r="AG284" s="12">
        <f t="shared" si="221"/>
        <v>1</v>
      </c>
      <c r="AH284" s="6">
        <f t="shared" si="222"/>
        <v>1</v>
      </c>
      <c r="AI284" s="5">
        <v>1</v>
      </c>
      <c r="AJ284" s="12">
        <f t="shared" si="223"/>
        <v>156</v>
      </c>
      <c r="AK284" s="12">
        <f t="shared" si="224"/>
        <v>1</v>
      </c>
      <c r="AL284" s="12">
        <f t="shared" si="211"/>
        <v>1</v>
      </c>
      <c r="AM284" s="6">
        <f t="shared" si="243"/>
        <v>2963.0000000000068</v>
      </c>
      <c r="AN284" s="5">
        <f t="shared" si="225"/>
        <v>156</v>
      </c>
      <c r="AO284" s="12">
        <f t="shared" si="244"/>
        <v>4639.0000000000073</v>
      </c>
      <c r="AP284" s="12">
        <f t="shared" si="226"/>
        <v>1</v>
      </c>
      <c r="AQ284" s="6">
        <f t="shared" si="227"/>
        <v>1</v>
      </c>
      <c r="AR284" s="5">
        <v>0</v>
      </c>
      <c r="AS284" s="12">
        <f t="shared" si="212"/>
        <v>0</v>
      </c>
      <c r="AT284" s="12">
        <f t="shared" si="245"/>
        <v>4197.0000000000073</v>
      </c>
      <c r="AU284" s="12">
        <f t="shared" si="228"/>
        <v>0</v>
      </c>
      <c r="AV284" s="6">
        <f t="shared" si="229"/>
        <v>0</v>
      </c>
      <c r="AW284" s="5">
        <f t="shared" si="213"/>
        <v>0</v>
      </c>
      <c r="AX284" s="12">
        <f t="shared" si="246"/>
        <v>3298.000000000005</v>
      </c>
      <c r="AY284" s="12">
        <f t="shared" si="230"/>
        <v>0</v>
      </c>
      <c r="AZ284" s="12">
        <f t="shared" si="231"/>
        <v>0</v>
      </c>
      <c r="BA284" s="5">
        <v>0</v>
      </c>
      <c r="BB284" s="12">
        <f t="shared" si="232"/>
        <v>0</v>
      </c>
      <c r="BC284" s="12">
        <f t="shared" si="233"/>
        <v>0</v>
      </c>
      <c r="BD284" s="6">
        <f t="shared" si="234"/>
        <v>0</v>
      </c>
      <c r="BE284" s="5">
        <f t="shared" si="235"/>
        <v>0</v>
      </c>
      <c r="BF284" s="12">
        <f t="shared" si="247"/>
        <v>3191.0000000000023</v>
      </c>
      <c r="BG284" s="12">
        <f t="shared" si="236"/>
        <v>0</v>
      </c>
      <c r="BH284" s="6">
        <f t="shared" si="237"/>
        <v>0</v>
      </c>
      <c r="BI284" s="5">
        <f t="shared" si="238"/>
        <v>0</v>
      </c>
      <c r="BJ284" s="12">
        <f t="shared" si="248"/>
        <v>4153.0000000000073</v>
      </c>
      <c r="BK284" s="12">
        <f t="shared" si="239"/>
        <v>0</v>
      </c>
      <c r="BL284" s="6">
        <f t="shared" si="240"/>
        <v>0</v>
      </c>
    </row>
    <row r="285" spans="1:64">
      <c r="A285">
        <f t="shared" si="101"/>
        <v>1</v>
      </c>
      <c r="B285" s="2">
        <v>39799</v>
      </c>
      <c r="C285">
        <v>14</v>
      </c>
      <c r="D285">
        <v>47.38</v>
      </c>
      <c r="E285">
        <v>0</v>
      </c>
      <c r="F285">
        <v>48.02</v>
      </c>
      <c r="G285" s="26">
        <v>48.02</v>
      </c>
      <c r="H285" s="26">
        <v>46.58</v>
      </c>
      <c r="I285" s="26">
        <v>48.02</v>
      </c>
      <c r="J285" s="26">
        <v>48.84</v>
      </c>
      <c r="K285">
        <v>46.05</v>
      </c>
      <c r="L285">
        <v>0</v>
      </c>
      <c r="M285">
        <v>46.75</v>
      </c>
      <c r="N285">
        <f t="shared" si="214"/>
        <v>64.000000000000057</v>
      </c>
      <c r="O285">
        <f t="shared" si="215"/>
        <v>80.000000000000426</v>
      </c>
      <c r="P285">
        <f t="shared" si="216"/>
        <v>-146.00000000000009</v>
      </c>
      <c r="Q285" s="19">
        <f t="shared" si="249"/>
        <v>-84.000000000000426</v>
      </c>
      <c r="R285" s="12">
        <f t="shared" si="250"/>
        <v>2487.0000000000018</v>
      </c>
      <c r="S285" s="6">
        <f t="shared" si="207"/>
        <v>0</v>
      </c>
      <c r="T285" s="5">
        <f t="shared" si="208"/>
        <v>-84.000000000000426</v>
      </c>
      <c r="U285" s="15">
        <f t="shared" si="251"/>
        <v>4247</v>
      </c>
      <c r="V285" s="12">
        <f t="shared" si="217"/>
        <v>1</v>
      </c>
      <c r="W285" s="6">
        <f t="shared" si="209"/>
        <v>0</v>
      </c>
      <c r="X285" s="5">
        <f t="shared" si="218"/>
        <v>1</v>
      </c>
      <c r="Y285" s="12">
        <f t="shared" si="219"/>
        <v>64.000000000000057</v>
      </c>
      <c r="Z285" s="18">
        <f t="shared" si="252"/>
        <v>-110.00000000000043</v>
      </c>
      <c r="AA285" s="12">
        <f t="shared" si="204"/>
        <v>-110.00000000000043</v>
      </c>
      <c r="AB285" s="12">
        <f t="shared" si="241"/>
        <v>3526.0000000000091</v>
      </c>
      <c r="AC285" s="6">
        <f t="shared" si="205"/>
        <v>0</v>
      </c>
      <c r="AD285" s="5">
        <f t="shared" si="220"/>
        <v>1</v>
      </c>
      <c r="AE285" s="12">
        <f t="shared" si="210"/>
        <v>-110.00000000000043</v>
      </c>
      <c r="AF285" s="12">
        <f t="shared" si="242"/>
        <v>5293.0000000000073</v>
      </c>
      <c r="AG285" s="12">
        <f t="shared" si="221"/>
        <v>1</v>
      </c>
      <c r="AH285" s="6">
        <f t="shared" si="222"/>
        <v>0</v>
      </c>
      <c r="AI285" s="5">
        <v>0</v>
      </c>
      <c r="AJ285" s="12">
        <f t="shared" si="223"/>
        <v>0</v>
      </c>
      <c r="AK285" s="12">
        <f t="shared" si="224"/>
        <v>0</v>
      </c>
      <c r="AL285" s="12">
        <f t="shared" si="211"/>
        <v>0</v>
      </c>
      <c r="AM285" s="6">
        <f t="shared" si="243"/>
        <v>2963.0000000000068</v>
      </c>
      <c r="AN285" s="5">
        <f t="shared" si="225"/>
        <v>0</v>
      </c>
      <c r="AO285" s="12">
        <f t="shared" si="244"/>
        <v>4639.0000000000073</v>
      </c>
      <c r="AP285" s="12">
        <f t="shared" si="226"/>
        <v>0</v>
      </c>
      <c r="AQ285" s="6">
        <f t="shared" si="227"/>
        <v>0</v>
      </c>
      <c r="AR285" s="5">
        <v>1</v>
      </c>
      <c r="AS285" s="12">
        <f t="shared" si="212"/>
        <v>-110.00000000000043</v>
      </c>
      <c r="AT285" s="12">
        <f t="shared" si="245"/>
        <v>4087.0000000000068</v>
      </c>
      <c r="AU285" s="12">
        <f t="shared" si="228"/>
        <v>0</v>
      </c>
      <c r="AV285" s="6">
        <f t="shared" si="229"/>
        <v>1</v>
      </c>
      <c r="AW285" s="5">
        <f t="shared" si="213"/>
        <v>-84.000000000000426</v>
      </c>
      <c r="AX285" s="12">
        <f t="shared" si="246"/>
        <v>3214.0000000000045</v>
      </c>
      <c r="AY285" s="12">
        <f t="shared" si="230"/>
        <v>0</v>
      </c>
      <c r="AZ285" s="12">
        <f t="shared" si="231"/>
        <v>1</v>
      </c>
      <c r="BA285" s="5">
        <v>0</v>
      </c>
      <c r="BB285" s="12">
        <f t="shared" si="232"/>
        <v>0</v>
      </c>
      <c r="BC285" s="12">
        <f t="shared" si="233"/>
        <v>0</v>
      </c>
      <c r="BD285" s="6">
        <f t="shared" si="234"/>
        <v>0</v>
      </c>
      <c r="BE285" s="5">
        <f t="shared" si="235"/>
        <v>-84.000000000000426</v>
      </c>
      <c r="BF285" s="12">
        <f t="shared" si="247"/>
        <v>3107.0000000000018</v>
      </c>
      <c r="BG285" s="12">
        <f t="shared" si="236"/>
        <v>1</v>
      </c>
      <c r="BH285" s="6">
        <f t="shared" si="237"/>
        <v>0</v>
      </c>
      <c r="BI285" s="5">
        <f t="shared" si="238"/>
        <v>-110.00000000000043</v>
      </c>
      <c r="BJ285" s="12">
        <f t="shared" si="248"/>
        <v>4043.0000000000068</v>
      </c>
      <c r="BK285" s="12">
        <f t="shared" si="239"/>
        <v>1</v>
      </c>
      <c r="BL285" s="6">
        <f t="shared" si="240"/>
        <v>0</v>
      </c>
    </row>
    <row r="286" spans="1:64">
      <c r="A286">
        <f t="shared" si="101"/>
        <v>1</v>
      </c>
      <c r="B286" s="2">
        <v>39799</v>
      </c>
      <c r="C286">
        <v>15</v>
      </c>
      <c r="D286">
        <v>46.75</v>
      </c>
      <c r="E286">
        <v>1</v>
      </c>
      <c r="F286">
        <v>46.82</v>
      </c>
      <c r="G286" s="26">
        <v>35</v>
      </c>
      <c r="H286" s="26">
        <v>48.02</v>
      </c>
      <c r="I286" s="26">
        <v>35</v>
      </c>
      <c r="J286" s="26">
        <v>48.78</v>
      </c>
      <c r="K286">
        <v>35.53</v>
      </c>
      <c r="L286">
        <v>0</v>
      </c>
      <c r="M286">
        <v>39.07</v>
      </c>
      <c r="N286">
        <f t="shared" si="214"/>
        <v>1175</v>
      </c>
      <c r="O286">
        <f t="shared" si="215"/>
        <v>127.00000000000031</v>
      </c>
      <c r="P286">
        <f t="shared" si="216"/>
        <v>-203.00000000000011</v>
      </c>
      <c r="Q286" s="19">
        <f t="shared" si="249"/>
        <v>196</v>
      </c>
      <c r="R286" s="12">
        <f t="shared" si="250"/>
        <v>2683.0000000000018</v>
      </c>
      <c r="S286" s="6">
        <f t="shared" si="207"/>
        <v>1</v>
      </c>
      <c r="T286" s="5">
        <f t="shared" si="208"/>
        <v>196</v>
      </c>
      <c r="U286" s="15">
        <f t="shared" si="251"/>
        <v>4443</v>
      </c>
      <c r="V286" s="12">
        <f t="shared" si="217"/>
        <v>1</v>
      </c>
      <c r="W286" s="6">
        <f t="shared" si="209"/>
        <v>1</v>
      </c>
      <c r="X286" s="5">
        <f t="shared" si="218"/>
        <v>1</v>
      </c>
      <c r="Y286" s="12">
        <f t="shared" si="219"/>
        <v>128.99999999999991</v>
      </c>
      <c r="Z286" s="18">
        <f t="shared" si="252"/>
        <v>156</v>
      </c>
      <c r="AA286" s="12">
        <f t="shared" si="204"/>
        <v>156</v>
      </c>
      <c r="AB286" s="12">
        <f t="shared" si="241"/>
        <v>3682.0000000000091</v>
      </c>
      <c r="AC286" s="6">
        <f t="shared" si="205"/>
        <v>1</v>
      </c>
      <c r="AD286" s="5">
        <f t="shared" si="220"/>
        <v>1</v>
      </c>
      <c r="AE286" s="12">
        <f t="shared" si="210"/>
        <v>156</v>
      </c>
      <c r="AF286" s="12">
        <f t="shared" si="242"/>
        <v>5449.0000000000073</v>
      </c>
      <c r="AG286" s="12">
        <f t="shared" si="221"/>
        <v>1</v>
      </c>
      <c r="AH286" s="6">
        <f t="shared" si="222"/>
        <v>1</v>
      </c>
      <c r="AI286" s="5">
        <v>1</v>
      </c>
      <c r="AJ286" s="12">
        <f t="shared" si="223"/>
        <v>156</v>
      </c>
      <c r="AK286" s="12">
        <f t="shared" si="224"/>
        <v>1</v>
      </c>
      <c r="AL286" s="12">
        <f t="shared" si="211"/>
        <v>1</v>
      </c>
      <c r="AM286" s="6">
        <f t="shared" si="243"/>
        <v>3119.0000000000068</v>
      </c>
      <c r="AN286" s="5">
        <f t="shared" si="225"/>
        <v>156</v>
      </c>
      <c r="AO286" s="12">
        <f t="shared" si="244"/>
        <v>4795.0000000000073</v>
      </c>
      <c r="AP286" s="12">
        <f t="shared" si="226"/>
        <v>1</v>
      </c>
      <c r="AQ286" s="6">
        <f t="shared" si="227"/>
        <v>1</v>
      </c>
      <c r="AR286" s="5">
        <v>1</v>
      </c>
      <c r="AS286" s="12">
        <f t="shared" si="212"/>
        <v>156</v>
      </c>
      <c r="AT286" s="12">
        <f t="shared" si="245"/>
        <v>4243.0000000000073</v>
      </c>
      <c r="AU286" s="12">
        <f t="shared" si="228"/>
        <v>1</v>
      </c>
      <c r="AV286" s="6">
        <f t="shared" si="229"/>
        <v>1</v>
      </c>
      <c r="AW286" s="5">
        <f t="shared" si="213"/>
        <v>196</v>
      </c>
      <c r="AX286" s="12">
        <f t="shared" si="246"/>
        <v>3410.0000000000045</v>
      </c>
      <c r="AY286" s="12">
        <f t="shared" si="230"/>
        <v>1</v>
      </c>
      <c r="AZ286" s="12">
        <f t="shared" si="231"/>
        <v>1</v>
      </c>
      <c r="BA286" s="5">
        <v>1</v>
      </c>
      <c r="BB286" s="12">
        <f t="shared" si="232"/>
        <v>196</v>
      </c>
      <c r="BC286" s="12">
        <f t="shared" si="233"/>
        <v>1</v>
      </c>
      <c r="BD286" s="6">
        <f t="shared" si="234"/>
        <v>1</v>
      </c>
      <c r="BE286" s="5">
        <f t="shared" si="235"/>
        <v>196</v>
      </c>
      <c r="BF286" s="12">
        <f t="shared" si="247"/>
        <v>3303.0000000000018</v>
      </c>
      <c r="BG286" s="12">
        <f t="shared" si="236"/>
        <v>1</v>
      </c>
      <c r="BH286" s="6">
        <f t="shared" si="237"/>
        <v>1</v>
      </c>
      <c r="BI286" s="5">
        <f t="shared" si="238"/>
        <v>156</v>
      </c>
      <c r="BJ286" s="12">
        <f t="shared" si="248"/>
        <v>4199.0000000000073</v>
      </c>
      <c r="BK286" s="12">
        <f t="shared" si="239"/>
        <v>1</v>
      </c>
      <c r="BL286" s="6">
        <f t="shared" si="240"/>
        <v>1</v>
      </c>
    </row>
    <row r="287" spans="1:64">
      <c r="A287">
        <f t="shared" si="101"/>
        <v>1</v>
      </c>
      <c r="B287" s="2">
        <v>39811</v>
      </c>
      <c r="C287">
        <v>1</v>
      </c>
      <c r="D287">
        <v>39.07</v>
      </c>
      <c r="E287">
        <v>0</v>
      </c>
      <c r="F287">
        <v>42.16</v>
      </c>
      <c r="G287" s="26">
        <v>42.16</v>
      </c>
      <c r="H287" s="26">
        <v>38.22</v>
      </c>
      <c r="I287" s="26">
        <v>70</v>
      </c>
      <c r="J287" s="26">
        <v>36.65</v>
      </c>
      <c r="K287">
        <v>37.78</v>
      </c>
      <c r="L287">
        <v>0</v>
      </c>
      <c r="M287">
        <v>38.049999999999997</v>
      </c>
      <c r="N287">
        <f t="shared" si="214"/>
        <v>308.99999999999966</v>
      </c>
      <c r="O287">
        <f t="shared" si="215"/>
        <v>85.000000000000142</v>
      </c>
      <c r="P287">
        <f t="shared" si="216"/>
        <v>242.00000000000017</v>
      </c>
      <c r="Q287" s="19">
        <f t="shared" si="249"/>
        <v>196</v>
      </c>
      <c r="R287" s="12">
        <f t="shared" si="250"/>
        <v>2879.0000000000018</v>
      </c>
      <c r="S287" s="6">
        <f t="shared" si="207"/>
        <v>1</v>
      </c>
      <c r="T287" s="5">
        <f t="shared" si="208"/>
        <v>0</v>
      </c>
      <c r="U287" s="15">
        <f t="shared" si="251"/>
        <v>4443</v>
      </c>
      <c r="V287" s="12">
        <f t="shared" si="217"/>
        <v>0</v>
      </c>
      <c r="W287" s="6">
        <f t="shared" si="209"/>
        <v>0</v>
      </c>
      <c r="X287" s="5">
        <f t="shared" si="218"/>
        <v>1</v>
      </c>
      <c r="Y287" s="12">
        <f t="shared" si="219"/>
        <v>308.99999999999966</v>
      </c>
      <c r="Z287" s="18">
        <f t="shared" ref="Z287:Z296" si="253">IF(N287&gt;=($Z$4+$AA$4),$AA$4-$M$3,IF(N287&gt;=$Z$4,-$Z$4-O287,0))</f>
        <v>156</v>
      </c>
      <c r="AA287" s="12">
        <f t="shared" si="204"/>
        <v>156</v>
      </c>
      <c r="AB287" s="12">
        <f t="shared" si="241"/>
        <v>3838.0000000000091</v>
      </c>
      <c r="AC287" s="6">
        <f t="shared" si="205"/>
        <v>1</v>
      </c>
      <c r="AD287" s="5">
        <f t="shared" si="220"/>
        <v>0</v>
      </c>
      <c r="AE287" s="12">
        <f t="shared" si="210"/>
        <v>0</v>
      </c>
      <c r="AF287" s="12">
        <f t="shared" si="242"/>
        <v>5449.0000000000073</v>
      </c>
      <c r="AG287" s="12">
        <f t="shared" si="221"/>
        <v>0</v>
      </c>
      <c r="AH287" s="6">
        <f t="shared" si="222"/>
        <v>0</v>
      </c>
      <c r="AI287" s="5">
        <v>1</v>
      </c>
      <c r="AJ287" s="12">
        <f t="shared" si="223"/>
        <v>156</v>
      </c>
      <c r="AK287" s="12">
        <f t="shared" si="224"/>
        <v>1</v>
      </c>
      <c r="AL287" s="12">
        <f t="shared" si="211"/>
        <v>1</v>
      </c>
      <c r="AM287" s="6">
        <f t="shared" si="243"/>
        <v>3275.0000000000068</v>
      </c>
      <c r="AN287" s="5">
        <f t="shared" si="225"/>
        <v>0</v>
      </c>
      <c r="AO287" s="12">
        <f t="shared" si="244"/>
        <v>4795.0000000000073</v>
      </c>
      <c r="AP287" s="12">
        <f t="shared" si="226"/>
        <v>0</v>
      </c>
      <c r="AQ287" s="6">
        <f t="shared" si="227"/>
        <v>0</v>
      </c>
      <c r="AR287" s="5">
        <v>0</v>
      </c>
      <c r="AS287" s="12">
        <f t="shared" si="212"/>
        <v>0</v>
      </c>
      <c r="AT287" s="12">
        <f t="shared" si="245"/>
        <v>4243.0000000000073</v>
      </c>
      <c r="AU287" s="12">
        <f t="shared" si="228"/>
        <v>0</v>
      </c>
      <c r="AV287" s="6">
        <f t="shared" si="229"/>
        <v>0</v>
      </c>
      <c r="AW287" s="5">
        <f t="shared" si="213"/>
        <v>0</v>
      </c>
      <c r="AX287" s="12">
        <f t="shared" si="246"/>
        <v>3410.0000000000045</v>
      </c>
      <c r="AY287" s="12">
        <f t="shared" si="230"/>
        <v>0</v>
      </c>
      <c r="AZ287" s="12">
        <f t="shared" si="231"/>
        <v>0</v>
      </c>
      <c r="BA287" s="5">
        <v>1</v>
      </c>
      <c r="BB287" s="12">
        <f t="shared" si="232"/>
        <v>0</v>
      </c>
      <c r="BC287" s="12">
        <f t="shared" si="233"/>
        <v>0</v>
      </c>
      <c r="BD287" s="6">
        <f t="shared" si="234"/>
        <v>0</v>
      </c>
      <c r="BE287" s="5">
        <f t="shared" si="235"/>
        <v>0</v>
      </c>
      <c r="BF287" s="12">
        <f t="shared" si="247"/>
        <v>3303.0000000000018</v>
      </c>
      <c r="BG287" s="12">
        <f t="shared" si="236"/>
        <v>0</v>
      </c>
      <c r="BH287" s="6">
        <f t="shared" si="237"/>
        <v>0</v>
      </c>
      <c r="BI287" s="5">
        <f t="shared" si="238"/>
        <v>0</v>
      </c>
      <c r="BJ287" s="12">
        <f t="shared" si="248"/>
        <v>4199.0000000000073</v>
      </c>
      <c r="BK287" s="12">
        <f t="shared" si="239"/>
        <v>0</v>
      </c>
      <c r="BL287" s="6">
        <f t="shared" si="240"/>
        <v>0</v>
      </c>
    </row>
    <row r="288" spans="1:64">
      <c r="A288">
        <f t="shared" si="101"/>
        <v>1</v>
      </c>
      <c r="B288" s="2">
        <v>39811</v>
      </c>
      <c r="C288">
        <v>15</v>
      </c>
      <c r="D288">
        <v>38.049999999999997</v>
      </c>
      <c r="E288">
        <v>1</v>
      </c>
      <c r="F288">
        <v>40.14</v>
      </c>
      <c r="G288" s="26">
        <v>37.5</v>
      </c>
      <c r="H288" s="26">
        <v>39.15</v>
      </c>
      <c r="I288" s="26">
        <v>37.5</v>
      </c>
      <c r="J288" s="26">
        <v>41.96</v>
      </c>
      <c r="K288">
        <v>37.5</v>
      </c>
      <c r="L288">
        <v>1</v>
      </c>
      <c r="M288">
        <v>39.86</v>
      </c>
      <c r="N288">
        <f t="shared" si="214"/>
        <v>54.999999999999716</v>
      </c>
      <c r="O288">
        <f t="shared" si="215"/>
        <v>110.00000000000014</v>
      </c>
      <c r="P288">
        <f t="shared" si="216"/>
        <v>-391.00000000000034</v>
      </c>
      <c r="Q288" s="19">
        <f t="shared" si="249"/>
        <v>-114.00000000000014</v>
      </c>
      <c r="R288" s="12">
        <f t="shared" si="250"/>
        <v>2765.0000000000018</v>
      </c>
      <c r="S288" s="6">
        <f t="shared" si="207"/>
        <v>0</v>
      </c>
      <c r="T288" s="5">
        <f t="shared" si="208"/>
        <v>-114.00000000000014</v>
      </c>
      <c r="U288" s="15">
        <f t="shared" si="251"/>
        <v>4329</v>
      </c>
      <c r="V288" s="12">
        <f t="shared" si="217"/>
        <v>1</v>
      </c>
      <c r="W288" s="6">
        <f t="shared" si="209"/>
        <v>0</v>
      </c>
      <c r="X288" s="5">
        <f t="shared" si="218"/>
        <v>1</v>
      </c>
      <c r="Y288" s="12">
        <f t="shared" si="219"/>
        <v>85.000000000000142</v>
      </c>
      <c r="Z288" s="18">
        <f t="shared" si="253"/>
        <v>-140.00000000000014</v>
      </c>
      <c r="AA288" s="12">
        <f t="shared" si="204"/>
        <v>-140.00000000000014</v>
      </c>
      <c r="AB288" s="12">
        <f t="shared" si="241"/>
        <v>3698.0000000000091</v>
      </c>
      <c r="AC288" s="6">
        <f t="shared" si="205"/>
        <v>0</v>
      </c>
      <c r="AD288" s="5">
        <f t="shared" si="220"/>
        <v>1</v>
      </c>
      <c r="AE288" s="12">
        <f t="shared" si="210"/>
        <v>-140.00000000000014</v>
      </c>
      <c r="AF288" s="12">
        <f t="shared" si="242"/>
        <v>5309.0000000000073</v>
      </c>
      <c r="AG288" s="12">
        <f t="shared" si="221"/>
        <v>1</v>
      </c>
      <c r="AH288" s="6">
        <f t="shared" si="222"/>
        <v>0</v>
      </c>
      <c r="AI288" s="5">
        <v>1</v>
      </c>
      <c r="AJ288" s="12">
        <f t="shared" si="223"/>
        <v>-140.00000000000014</v>
      </c>
      <c r="AK288" s="12">
        <f t="shared" si="224"/>
        <v>0</v>
      </c>
      <c r="AL288" s="12">
        <f t="shared" si="211"/>
        <v>1</v>
      </c>
      <c r="AM288" s="6">
        <f t="shared" si="243"/>
        <v>3135.0000000000068</v>
      </c>
      <c r="AN288" s="5">
        <f t="shared" si="225"/>
        <v>-140.00000000000014</v>
      </c>
      <c r="AO288" s="12">
        <f t="shared" si="244"/>
        <v>4655.0000000000073</v>
      </c>
      <c r="AP288" s="12">
        <f t="shared" si="226"/>
        <v>1</v>
      </c>
      <c r="AQ288" s="6">
        <f t="shared" si="227"/>
        <v>0</v>
      </c>
      <c r="AR288" s="5">
        <v>1</v>
      </c>
      <c r="AS288" s="12">
        <f t="shared" si="212"/>
        <v>-140.00000000000014</v>
      </c>
      <c r="AT288" s="12">
        <f t="shared" si="245"/>
        <v>4103.0000000000073</v>
      </c>
      <c r="AU288" s="12">
        <f t="shared" si="228"/>
        <v>0</v>
      </c>
      <c r="AV288" s="6">
        <f t="shared" si="229"/>
        <v>1</v>
      </c>
      <c r="AW288" s="5">
        <f t="shared" si="213"/>
        <v>-114.00000000000014</v>
      </c>
      <c r="AX288" s="12">
        <f t="shared" si="246"/>
        <v>3296.0000000000045</v>
      </c>
      <c r="AY288" s="12">
        <f t="shared" si="230"/>
        <v>0</v>
      </c>
      <c r="AZ288" s="12">
        <f t="shared" si="231"/>
        <v>1</v>
      </c>
      <c r="BA288" s="5">
        <v>1</v>
      </c>
      <c r="BB288" s="12">
        <f t="shared" si="232"/>
        <v>-114.00000000000014</v>
      </c>
      <c r="BC288" s="12">
        <f t="shared" si="233"/>
        <v>1</v>
      </c>
      <c r="BD288" s="6">
        <f t="shared" si="234"/>
        <v>0</v>
      </c>
      <c r="BE288" s="5">
        <f t="shared" si="235"/>
        <v>-114.00000000000014</v>
      </c>
      <c r="BF288" s="12">
        <f t="shared" si="247"/>
        <v>3189.0000000000018</v>
      </c>
      <c r="BG288" s="12">
        <f t="shared" si="236"/>
        <v>1</v>
      </c>
      <c r="BH288" s="6">
        <f t="shared" si="237"/>
        <v>0</v>
      </c>
      <c r="BI288" s="5">
        <f t="shared" si="238"/>
        <v>-140.00000000000014</v>
      </c>
      <c r="BJ288" s="12">
        <f t="shared" si="248"/>
        <v>4059.0000000000073</v>
      </c>
      <c r="BK288" s="12">
        <f t="shared" si="239"/>
        <v>1</v>
      </c>
      <c r="BL288" s="6">
        <f t="shared" si="240"/>
        <v>0</v>
      </c>
    </row>
    <row r="289" spans="1:64">
      <c r="A289">
        <f t="shared" si="101"/>
        <v>1</v>
      </c>
      <c r="B289" s="2">
        <v>39811</v>
      </c>
      <c r="C289">
        <v>19</v>
      </c>
      <c r="D289">
        <v>39.86</v>
      </c>
      <c r="E289">
        <v>0</v>
      </c>
      <c r="F289">
        <v>40.299999999999997</v>
      </c>
      <c r="G289" s="26">
        <v>40.299999999999997</v>
      </c>
      <c r="H289" s="26">
        <v>38.450000000000003</v>
      </c>
      <c r="I289" s="26">
        <v>40.299999999999997</v>
      </c>
      <c r="J289" s="26">
        <v>40.78</v>
      </c>
      <c r="K289">
        <v>39.01</v>
      </c>
      <c r="L289">
        <v>0</v>
      </c>
      <c r="M289">
        <v>39.06</v>
      </c>
      <c r="N289">
        <f t="shared" si="214"/>
        <v>43.999999999999773</v>
      </c>
      <c r="O289">
        <f t="shared" si="215"/>
        <v>140.99999999999966</v>
      </c>
      <c r="P289">
        <f t="shared" si="216"/>
        <v>-92.000000000000171</v>
      </c>
      <c r="Q289" s="19">
        <f t="shared" si="249"/>
        <v>-144.99999999999966</v>
      </c>
      <c r="R289" s="12">
        <f t="shared" si="250"/>
        <v>2620.0000000000023</v>
      </c>
      <c r="S289" s="6">
        <f t="shared" si="207"/>
        <v>0</v>
      </c>
      <c r="T289" s="5">
        <f t="shared" si="208"/>
        <v>0</v>
      </c>
      <c r="U289" s="15">
        <f t="shared" si="251"/>
        <v>4329</v>
      </c>
      <c r="V289" s="12">
        <f t="shared" si="217"/>
        <v>0</v>
      </c>
      <c r="W289" s="6">
        <f t="shared" si="209"/>
        <v>0</v>
      </c>
      <c r="X289" s="5">
        <f t="shared" si="218"/>
        <v>1</v>
      </c>
      <c r="Y289" s="12">
        <f t="shared" si="219"/>
        <v>43.999999999999773</v>
      </c>
      <c r="Z289" s="18">
        <f t="shared" si="253"/>
        <v>-170.99999999999966</v>
      </c>
      <c r="AA289" s="12">
        <f t="shared" si="204"/>
        <v>-170.99999999999966</v>
      </c>
      <c r="AB289" s="12">
        <f t="shared" si="241"/>
        <v>3527.0000000000095</v>
      </c>
      <c r="AC289" s="6">
        <f t="shared" si="205"/>
        <v>0</v>
      </c>
      <c r="AD289" s="5">
        <f t="shared" si="220"/>
        <v>0</v>
      </c>
      <c r="AE289" s="12">
        <f t="shared" si="210"/>
        <v>0</v>
      </c>
      <c r="AF289" s="12">
        <f t="shared" si="242"/>
        <v>5309.0000000000073</v>
      </c>
      <c r="AG289" s="12">
        <f t="shared" si="221"/>
        <v>0</v>
      </c>
      <c r="AH289" s="6">
        <f t="shared" si="222"/>
        <v>0</v>
      </c>
      <c r="AI289" s="5">
        <v>1</v>
      </c>
      <c r="AJ289" s="12">
        <f t="shared" si="223"/>
        <v>-170.99999999999966</v>
      </c>
      <c r="AK289" s="12">
        <f t="shared" si="224"/>
        <v>0</v>
      </c>
      <c r="AL289" s="12">
        <f t="shared" si="211"/>
        <v>1</v>
      </c>
      <c r="AM289" s="6">
        <f t="shared" si="243"/>
        <v>2964.0000000000073</v>
      </c>
      <c r="AN289" s="5">
        <f t="shared" si="225"/>
        <v>0</v>
      </c>
      <c r="AO289" s="12">
        <f t="shared" si="244"/>
        <v>4655.0000000000073</v>
      </c>
      <c r="AP289" s="12">
        <f t="shared" si="226"/>
        <v>0</v>
      </c>
      <c r="AQ289" s="6">
        <f t="shared" si="227"/>
        <v>0</v>
      </c>
      <c r="AR289" s="5">
        <v>0</v>
      </c>
      <c r="AS289" s="12">
        <f t="shared" si="212"/>
        <v>0</v>
      </c>
      <c r="AT289" s="12">
        <f t="shared" si="245"/>
        <v>4103.0000000000073</v>
      </c>
      <c r="AU289" s="12">
        <f t="shared" si="228"/>
        <v>0</v>
      </c>
      <c r="AV289" s="6">
        <f t="shared" si="229"/>
        <v>0</v>
      </c>
      <c r="AW289" s="5">
        <f t="shared" si="213"/>
        <v>0</v>
      </c>
      <c r="AX289" s="12">
        <f t="shared" si="246"/>
        <v>3296.0000000000045</v>
      </c>
      <c r="AY289" s="12">
        <f t="shared" si="230"/>
        <v>0</v>
      </c>
      <c r="AZ289" s="12">
        <f t="shared" si="231"/>
        <v>0</v>
      </c>
      <c r="BA289" s="5">
        <v>0</v>
      </c>
      <c r="BB289" s="12">
        <f t="shared" si="232"/>
        <v>0</v>
      </c>
      <c r="BC289" s="12">
        <f t="shared" si="233"/>
        <v>0</v>
      </c>
      <c r="BD289" s="6">
        <f t="shared" si="234"/>
        <v>0</v>
      </c>
      <c r="BE289" s="5">
        <f t="shared" si="235"/>
        <v>0</v>
      </c>
      <c r="BF289" s="12">
        <f t="shared" si="247"/>
        <v>3189.0000000000018</v>
      </c>
      <c r="BG289" s="12">
        <f t="shared" si="236"/>
        <v>0</v>
      </c>
      <c r="BH289" s="6">
        <f t="shared" si="237"/>
        <v>0</v>
      </c>
      <c r="BI289" s="5">
        <f t="shared" si="238"/>
        <v>0</v>
      </c>
      <c r="BJ289" s="12">
        <f t="shared" si="248"/>
        <v>4059.0000000000073</v>
      </c>
      <c r="BK289" s="12">
        <f t="shared" si="239"/>
        <v>0</v>
      </c>
      <c r="BL289" s="6">
        <f t="shared" si="240"/>
        <v>0</v>
      </c>
    </row>
    <row r="290" spans="1:64">
      <c r="A290">
        <f t="shared" si="101"/>
        <v>1</v>
      </c>
      <c r="B290" s="2">
        <v>39812</v>
      </c>
      <c r="C290">
        <v>11</v>
      </c>
      <c r="D290">
        <v>39.06</v>
      </c>
      <c r="E290">
        <v>1</v>
      </c>
      <c r="F290">
        <v>39.49</v>
      </c>
      <c r="G290" s="26">
        <v>39.04</v>
      </c>
      <c r="H290" s="26">
        <v>39.5</v>
      </c>
      <c r="I290" s="26">
        <v>39.04</v>
      </c>
      <c r="J290" s="26">
        <v>38.01</v>
      </c>
      <c r="K290">
        <v>39.04</v>
      </c>
      <c r="L290">
        <v>1</v>
      </c>
      <c r="M290">
        <v>39.42</v>
      </c>
      <c r="N290">
        <f t="shared" si="214"/>
        <v>2.0000000000003126</v>
      </c>
      <c r="O290">
        <f t="shared" si="215"/>
        <v>43.999999999999773</v>
      </c>
      <c r="P290">
        <f t="shared" si="216"/>
        <v>105.00000000000043</v>
      </c>
      <c r="Q290" s="19">
        <f t="shared" si="249"/>
        <v>-47.999999999999773</v>
      </c>
      <c r="R290" s="12">
        <f t="shared" si="250"/>
        <v>2572.0000000000027</v>
      </c>
      <c r="S290" s="6">
        <f t="shared" si="207"/>
        <v>0</v>
      </c>
      <c r="T290" s="5">
        <f t="shared" si="208"/>
        <v>-47.999999999999773</v>
      </c>
      <c r="U290" s="15">
        <f t="shared" si="251"/>
        <v>4281</v>
      </c>
      <c r="V290" s="12">
        <f t="shared" si="217"/>
        <v>1</v>
      </c>
      <c r="W290" s="6">
        <f t="shared" si="209"/>
        <v>0</v>
      </c>
      <c r="X290" s="5">
        <f t="shared" si="218"/>
        <v>0</v>
      </c>
      <c r="Y290" s="12">
        <f t="shared" si="219"/>
        <v>59.000000000000341</v>
      </c>
      <c r="Z290" s="18">
        <f t="shared" si="253"/>
        <v>0</v>
      </c>
      <c r="AA290" s="12">
        <f t="shared" si="204"/>
        <v>0</v>
      </c>
      <c r="AB290" s="12">
        <f t="shared" si="241"/>
        <v>3527.0000000000095</v>
      </c>
      <c r="AC290" s="6">
        <f t="shared" si="205"/>
        <v>0</v>
      </c>
      <c r="AD290" s="5">
        <f t="shared" si="220"/>
        <v>1</v>
      </c>
      <c r="AE290" s="12">
        <f t="shared" si="210"/>
        <v>0</v>
      </c>
      <c r="AF290" s="12">
        <f t="shared" si="242"/>
        <v>5309.0000000000073</v>
      </c>
      <c r="AG290" s="12">
        <f t="shared" si="221"/>
        <v>0</v>
      </c>
      <c r="AH290" s="6">
        <f t="shared" si="222"/>
        <v>0</v>
      </c>
      <c r="AI290" s="5">
        <v>1</v>
      </c>
      <c r="AJ290" s="12">
        <f t="shared" si="223"/>
        <v>0</v>
      </c>
      <c r="AK290" s="12">
        <f t="shared" si="224"/>
        <v>0</v>
      </c>
      <c r="AL290" s="12">
        <f t="shared" si="211"/>
        <v>0</v>
      </c>
      <c r="AM290" s="6">
        <f t="shared" si="243"/>
        <v>2964.0000000000073</v>
      </c>
      <c r="AN290" s="5">
        <f t="shared" si="225"/>
        <v>0</v>
      </c>
      <c r="AO290" s="12">
        <f t="shared" si="244"/>
        <v>4655.0000000000073</v>
      </c>
      <c r="AP290" s="12">
        <f t="shared" si="226"/>
        <v>0</v>
      </c>
      <c r="AQ290" s="6">
        <f t="shared" si="227"/>
        <v>0</v>
      </c>
      <c r="AR290" s="5">
        <v>1</v>
      </c>
      <c r="AS290" s="12">
        <f t="shared" si="212"/>
        <v>0</v>
      </c>
      <c r="AT290" s="12">
        <f t="shared" si="245"/>
        <v>4103.0000000000073</v>
      </c>
      <c r="AU290" s="12">
        <f t="shared" si="228"/>
        <v>0</v>
      </c>
      <c r="AV290" s="6">
        <f t="shared" si="229"/>
        <v>0</v>
      </c>
      <c r="AW290" s="5">
        <f t="shared" si="213"/>
        <v>-47.999999999999773</v>
      </c>
      <c r="AX290" s="12">
        <f t="shared" si="246"/>
        <v>3248.0000000000045</v>
      </c>
      <c r="AY290" s="12">
        <f t="shared" si="230"/>
        <v>0</v>
      </c>
      <c r="AZ290" s="12">
        <f t="shared" si="231"/>
        <v>1</v>
      </c>
      <c r="BA290" s="5">
        <v>0</v>
      </c>
      <c r="BB290" s="12">
        <f t="shared" si="232"/>
        <v>0</v>
      </c>
      <c r="BC290" s="12">
        <f t="shared" si="233"/>
        <v>0</v>
      </c>
      <c r="BD290" s="6">
        <f t="shared" si="234"/>
        <v>0</v>
      </c>
      <c r="BE290" s="5">
        <f t="shared" si="235"/>
        <v>-47.999999999999773</v>
      </c>
      <c r="BF290" s="12">
        <f t="shared" si="247"/>
        <v>3141.0000000000018</v>
      </c>
      <c r="BG290" s="12">
        <f t="shared" si="236"/>
        <v>1</v>
      </c>
      <c r="BH290" s="6">
        <f t="shared" si="237"/>
        <v>0</v>
      </c>
      <c r="BI290" s="5">
        <f t="shared" si="238"/>
        <v>0</v>
      </c>
      <c r="BJ290" s="12">
        <f t="shared" si="248"/>
        <v>4059.0000000000073</v>
      </c>
      <c r="BK290" s="12">
        <f t="shared" si="239"/>
        <v>0</v>
      </c>
      <c r="BL290" s="6">
        <f t="shared" si="240"/>
        <v>0</v>
      </c>
    </row>
    <row r="291" spans="1:64">
      <c r="A291">
        <f t="shared" si="101"/>
        <v>1</v>
      </c>
      <c r="B291" s="2">
        <v>39812</v>
      </c>
      <c r="C291">
        <v>12</v>
      </c>
      <c r="D291">
        <v>39.42</v>
      </c>
      <c r="E291">
        <v>0</v>
      </c>
      <c r="F291">
        <v>39.65</v>
      </c>
      <c r="G291" s="26">
        <v>39.65</v>
      </c>
      <c r="H291" s="26">
        <v>39.04</v>
      </c>
      <c r="I291" s="26">
        <v>39.65</v>
      </c>
      <c r="J291" s="26">
        <v>38.06</v>
      </c>
      <c r="K291">
        <v>38.83</v>
      </c>
      <c r="L291">
        <v>0</v>
      </c>
      <c r="M291">
        <v>38.840000000000003</v>
      </c>
      <c r="N291">
        <f t="shared" si="214"/>
        <v>22.999999999999687</v>
      </c>
      <c r="O291">
        <f t="shared" si="215"/>
        <v>38.000000000000256</v>
      </c>
      <c r="P291">
        <f t="shared" si="216"/>
        <v>135.99999999999994</v>
      </c>
      <c r="Q291" s="19">
        <f t="shared" si="249"/>
        <v>-42.000000000000256</v>
      </c>
      <c r="R291" s="12">
        <f t="shared" si="250"/>
        <v>2530.0000000000023</v>
      </c>
      <c r="S291" s="6">
        <f t="shared" si="207"/>
        <v>0</v>
      </c>
      <c r="T291" s="5">
        <f t="shared" si="208"/>
        <v>-42.000000000000256</v>
      </c>
      <c r="U291" s="15">
        <f t="shared" si="251"/>
        <v>4239</v>
      </c>
      <c r="V291" s="12">
        <f t="shared" si="217"/>
        <v>1</v>
      </c>
      <c r="W291" s="6">
        <f t="shared" si="209"/>
        <v>0</v>
      </c>
      <c r="X291" s="5">
        <f t="shared" si="218"/>
        <v>0</v>
      </c>
      <c r="Y291" s="12">
        <f t="shared" si="219"/>
        <v>22.999999999999687</v>
      </c>
      <c r="Z291" s="18">
        <f t="shared" si="253"/>
        <v>0</v>
      </c>
      <c r="AA291" s="12">
        <f t="shared" si="204"/>
        <v>0</v>
      </c>
      <c r="AB291" s="12">
        <f t="shared" si="241"/>
        <v>3527.0000000000095</v>
      </c>
      <c r="AC291" s="6">
        <f t="shared" si="205"/>
        <v>0</v>
      </c>
      <c r="AD291" s="5">
        <f t="shared" si="220"/>
        <v>1</v>
      </c>
      <c r="AE291" s="12">
        <f t="shared" si="210"/>
        <v>0</v>
      </c>
      <c r="AF291" s="12">
        <f t="shared" si="242"/>
        <v>5309.0000000000073</v>
      </c>
      <c r="AG291" s="12">
        <f t="shared" si="221"/>
        <v>0</v>
      </c>
      <c r="AH291" s="6">
        <f t="shared" si="222"/>
        <v>0</v>
      </c>
      <c r="AI291" s="5">
        <v>1</v>
      </c>
      <c r="AJ291" s="12">
        <f t="shared" si="223"/>
        <v>0</v>
      </c>
      <c r="AK291" s="12">
        <f t="shared" si="224"/>
        <v>0</v>
      </c>
      <c r="AL291" s="12">
        <f t="shared" si="211"/>
        <v>0</v>
      </c>
      <c r="AM291" s="6">
        <f t="shared" si="243"/>
        <v>2964.0000000000073</v>
      </c>
      <c r="AN291" s="5">
        <f t="shared" si="225"/>
        <v>0</v>
      </c>
      <c r="AO291" s="12">
        <f t="shared" si="244"/>
        <v>4655.0000000000073</v>
      </c>
      <c r="AP291" s="12">
        <f t="shared" si="226"/>
        <v>0</v>
      </c>
      <c r="AQ291" s="6">
        <f t="shared" si="227"/>
        <v>0</v>
      </c>
      <c r="AR291" s="5">
        <v>0</v>
      </c>
      <c r="AS291" s="12">
        <f t="shared" si="212"/>
        <v>0</v>
      </c>
      <c r="AT291" s="12">
        <f t="shared" si="245"/>
        <v>4103.0000000000073</v>
      </c>
      <c r="AU291" s="12">
        <f t="shared" si="228"/>
        <v>0</v>
      </c>
      <c r="AV291" s="6">
        <f t="shared" si="229"/>
        <v>0</v>
      </c>
      <c r="AW291" s="5">
        <f t="shared" si="213"/>
        <v>0</v>
      </c>
      <c r="AX291" s="12">
        <f t="shared" si="246"/>
        <v>3248.0000000000045</v>
      </c>
      <c r="AY291" s="12">
        <f t="shared" si="230"/>
        <v>0</v>
      </c>
      <c r="AZ291" s="12">
        <f t="shared" si="231"/>
        <v>0</v>
      </c>
      <c r="BA291" s="5">
        <v>1</v>
      </c>
      <c r="BB291" s="12">
        <f t="shared" si="232"/>
        <v>0</v>
      </c>
      <c r="BC291" s="12">
        <f t="shared" si="233"/>
        <v>0</v>
      </c>
      <c r="BD291" s="6">
        <f t="shared" si="234"/>
        <v>0</v>
      </c>
      <c r="BE291" s="5">
        <f t="shared" si="235"/>
        <v>0</v>
      </c>
      <c r="BF291" s="12">
        <f t="shared" si="247"/>
        <v>3141.0000000000018</v>
      </c>
      <c r="BG291" s="12">
        <f t="shared" si="236"/>
        <v>0</v>
      </c>
      <c r="BH291" s="6">
        <f t="shared" si="237"/>
        <v>0</v>
      </c>
      <c r="BI291" s="5">
        <f t="shared" si="238"/>
        <v>0</v>
      </c>
      <c r="BJ291" s="12">
        <f t="shared" si="248"/>
        <v>4059.0000000000073</v>
      </c>
      <c r="BK291" s="12">
        <f t="shared" si="239"/>
        <v>0</v>
      </c>
      <c r="BL291" s="6">
        <f t="shared" si="240"/>
        <v>0</v>
      </c>
    </row>
    <row r="292" spans="1:64">
      <c r="A292">
        <f t="shared" si="101"/>
        <v>1</v>
      </c>
      <c r="B292" s="2">
        <v>39812</v>
      </c>
      <c r="C292">
        <v>13</v>
      </c>
      <c r="D292">
        <v>38.840000000000003</v>
      </c>
      <c r="E292">
        <v>1</v>
      </c>
      <c r="F292">
        <v>39.61</v>
      </c>
      <c r="G292" s="26">
        <v>37.89</v>
      </c>
      <c r="H292" s="26">
        <v>39.65</v>
      </c>
      <c r="I292" s="26">
        <v>37.89</v>
      </c>
      <c r="J292" s="26">
        <v>38.1</v>
      </c>
      <c r="K292">
        <v>37.89</v>
      </c>
      <c r="L292">
        <v>1</v>
      </c>
      <c r="M292">
        <v>39.44</v>
      </c>
      <c r="N292">
        <f t="shared" si="214"/>
        <v>95.000000000000284</v>
      </c>
      <c r="O292">
        <f t="shared" si="215"/>
        <v>80.999999999999517</v>
      </c>
      <c r="P292">
        <f t="shared" si="216"/>
        <v>74.000000000000199</v>
      </c>
      <c r="Q292" s="19">
        <f t="shared" si="249"/>
        <v>-84.999999999999517</v>
      </c>
      <c r="R292" s="12">
        <f t="shared" si="250"/>
        <v>2445.0000000000027</v>
      </c>
      <c r="S292" s="6">
        <f t="shared" si="207"/>
        <v>0</v>
      </c>
      <c r="T292" s="5">
        <f t="shared" si="208"/>
        <v>-84.999999999999517</v>
      </c>
      <c r="U292" s="15">
        <f t="shared" si="251"/>
        <v>4154.0000000000009</v>
      </c>
      <c r="V292" s="12">
        <f t="shared" si="217"/>
        <v>1</v>
      </c>
      <c r="W292" s="6">
        <f t="shared" si="209"/>
        <v>0</v>
      </c>
      <c r="X292" s="5">
        <f t="shared" si="218"/>
        <v>1</v>
      </c>
      <c r="Y292" s="12">
        <f t="shared" si="219"/>
        <v>76.999999999999602</v>
      </c>
      <c r="Z292" s="18">
        <f t="shared" si="253"/>
        <v>-110.99999999999952</v>
      </c>
      <c r="AA292" s="12">
        <f t="shared" si="204"/>
        <v>-110.99999999999952</v>
      </c>
      <c r="AB292" s="12">
        <f t="shared" si="241"/>
        <v>3416.00000000001</v>
      </c>
      <c r="AC292" s="6">
        <f t="shared" si="205"/>
        <v>0</v>
      </c>
      <c r="AD292" s="5">
        <f t="shared" si="220"/>
        <v>1</v>
      </c>
      <c r="AE292" s="12">
        <f t="shared" si="210"/>
        <v>-110.99999999999952</v>
      </c>
      <c r="AF292" s="12">
        <f t="shared" si="242"/>
        <v>5198.0000000000082</v>
      </c>
      <c r="AG292" s="12">
        <f t="shared" si="221"/>
        <v>1</v>
      </c>
      <c r="AH292" s="6">
        <f t="shared" si="222"/>
        <v>0</v>
      </c>
      <c r="AI292" s="5">
        <v>1</v>
      </c>
      <c r="AJ292" s="12">
        <f t="shared" si="223"/>
        <v>-110.99999999999952</v>
      </c>
      <c r="AK292" s="12">
        <f t="shared" si="224"/>
        <v>0</v>
      </c>
      <c r="AL292" s="12">
        <f t="shared" si="211"/>
        <v>1</v>
      </c>
      <c r="AM292" s="6">
        <f t="shared" si="243"/>
        <v>2853.0000000000077</v>
      </c>
      <c r="AN292" s="5">
        <f t="shared" si="225"/>
        <v>-110.99999999999952</v>
      </c>
      <c r="AO292" s="12">
        <f t="shared" si="244"/>
        <v>4544.0000000000082</v>
      </c>
      <c r="AP292" s="12">
        <f t="shared" si="226"/>
        <v>1</v>
      </c>
      <c r="AQ292" s="6">
        <f t="shared" si="227"/>
        <v>0</v>
      </c>
      <c r="AR292" s="5">
        <v>1</v>
      </c>
      <c r="AS292" s="12">
        <f t="shared" si="212"/>
        <v>-110.99999999999952</v>
      </c>
      <c r="AT292" s="12">
        <f t="shared" si="245"/>
        <v>3992.0000000000077</v>
      </c>
      <c r="AU292" s="12">
        <f t="shared" si="228"/>
        <v>0</v>
      </c>
      <c r="AV292" s="6">
        <f t="shared" si="229"/>
        <v>1</v>
      </c>
      <c r="AW292" s="5">
        <f t="shared" si="213"/>
        <v>-84.999999999999517</v>
      </c>
      <c r="AX292" s="12">
        <f t="shared" si="246"/>
        <v>3163.000000000005</v>
      </c>
      <c r="AY292" s="12">
        <f t="shared" si="230"/>
        <v>0</v>
      </c>
      <c r="AZ292" s="12">
        <f t="shared" si="231"/>
        <v>1</v>
      </c>
      <c r="BA292" s="5">
        <v>0</v>
      </c>
      <c r="BB292" s="12">
        <f t="shared" si="232"/>
        <v>0</v>
      </c>
      <c r="BC292" s="12">
        <f t="shared" si="233"/>
        <v>0</v>
      </c>
      <c r="BD292" s="6">
        <f t="shared" si="234"/>
        <v>0</v>
      </c>
      <c r="BE292" s="5">
        <f t="shared" si="235"/>
        <v>-84.999999999999517</v>
      </c>
      <c r="BF292" s="12">
        <f t="shared" si="247"/>
        <v>3056.0000000000023</v>
      </c>
      <c r="BG292" s="12">
        <f t="shared" si="236"/>
        <v>1</v>
      </c>
      <c r="BH292" s="6">
        <f t="shared" si="237"/>
        <v>0</v>
      </c>
      <c r="BI292" s="5">
        <f t="shared" si="238"/>
        <v>-110.99999999999952</v>
      </c>
      <c r="BJ292" s="12">
        <f t="shared" si="248"/>
        <v>3948.0000000000077</v>
      </c>
      <c r="BK292" s="12">
        <f t="shared" si="239"/>
        <v>1</v>
      </c>
      <c r="BL292" s="6">
        <f t="shared" si="240"/>
        <v>0</v>
      </c>
    </row>
    <row r="293" spans="1:64">
      <c r="A293">
        <f t="shared" si="101"/>
        <v>1</v>
      </c>
      <c r="B293" s="2">
        <v>39812</v>
      </c>
      <c r="C293">
        <v>18</v>
      </c>
      <c r="D293">
        <v>39.44</v>
      </c>
      <c r="E293">
        <v>0</v>
      </c>
      <c r="F293">
        <v>39.549999999999997</v>
      </c>
      <c r="G293" s="26">
        <v>39.549999999999997</v>
      </c>
      <c r="H293" s="26">
        <v>38.6</v>
      </c>
      <c r="I293" s="26">
        <v>39.549999999999997</v>
      </c>
      <c r="J293" s="26">
        <v>40.07</v>
      </c>
      <c r="K293">
        <v>38.67</v>
      </c>
      <c r="L293">
        <v>0</v>
      </c>
      <c r="M293">
        <v>38.82</v>
      </c>
      <c r="N293">
        <f t="shared" si="214"/>
        <v>10.999999999999943</v>
      </c>
      <c r="O293">
        <f t="shared" si="215"/>
        <v>83.999999999999631</v>
      </c>
      <c r="P293">
        <f t="shared" si="216"/>
        <v>-63.000000000000256</v>
      </c>
      <c r="Q293" s="19">
        <f t="shared" si="249"/>
        <v>-87.999999999999631</v>
      </c>
      <c r="R293" s="12">
        <f t="shared" si="250"/>
        <v>2357.0000000000032</v>
      </c>
      <c r="S293" s="6">
        <f t="shared" si="207"/>
        <v>0</v>
      </c>
      <c r="T293" s="5">
        <f t="shared" si="208"/>
        <v>0</v>
      </c>
      <c r="U293" s="15">
        <f t="shared" si="251"/>
        <v>4154.0000000000009</v>
      </c>
      <c r="V293" s="12">
        <f t="shared" si="217"/>
        <v>0</v>
      </c>
      <c r="W293" s="6">
        <f t="shared" si="209"/>
        <v>0</v>
      </c>
      <c r="X293" s="5">
        <f t="shared" si="218"/>
        <v>0</v>
      </c>
      <c r="Y293" s="12">
        <f t="shared" si="219"/>
        <v>10.999999999999943</v>
      </c>
      <c r="Z293" s="18">
        <f t="shared" si="253"/>
        <v>0</v>
      </c>
      <c r="AA293" s="12">
        <f t="shared" si="204"/>
        <v>0</v>
      </c>
      <c r="AB293" s="12">
        <f t="shared" si="241"/>
        <v>3416.00000000001</v>
      </c>
      <c r="AC293" s="6">
        <f t="shared" si="205"/>
        <v>0</v>
      </c>
      <c r="AD293" s="5">
        <f t="shared" si="220"/>
        <v>0</v>
      </c>
      <c r="AE293" s="12">
        <f t="shared" si="210"/>
        <v>0</v>
      </c>
      <c r="AF293" s="12">
        <f t="shared" si="242"/>
        <v>5198.0000000000082</v>
      </c>
      <c r="AG293" s="12">
        <f t="shared" si="221"/>
        <v>0</v>
      </c>
      <c r="AH293" s="6">
        <f t="shared" si="222"/>
        <v>0</v>
      </c>
      <c r="AI293" s="5">
        <v>1</v>
      </c>
      <c r="AJ293" s="12">
        <f t="shared" si="223"/>
        <v>0</v>
      </c>
      <c r="AK293" s="12">
        <f t="shared" si="224"/>
        <v>0</v>
      </c>
      <c r="AL293" s="12">
        <f t="shared" si="211"/>
        <v>0</v>
      </c>
      <c r="AM293" s="6">
        <f t="shared" si="243"/>
        <v>2853.0000000000077</v>
      </c>
      <c r="AN293" s="5">
        <f t="shared" si="225"/>
        <v>0</v>
      </c>
      <c r="AO293" s="12">
        <f t="shared" si="244"/>
        <v>4544.0000000000082</v>
      </c>
      <c r="AP293" s="12">
        <f t="shared" si="226"/>
        <v>0</v>
      </c>
      <c r="AQ293" s="6">
        <f t="shared" si="227"/>
        <v>0</v>
      </c>
      <c r="AR293" s="5">
        <v>0</v>
      </c>
      <c r="AS293" s="12">
        <f t="shared" si="212"/>
        <v>0</v>
      </c>
      <c r="AT293" s="12">
        <f t="shared" si="245"/>
        <v>3992.0000000000077</v>
      </c>
      <c r="AU293" s="12">
        <f t="shared" si="228"/>
        <v>0</v>
      </c>
      <c r="AV293" s="6">
        <f t="shared" si="229"/>
        <v>0</v>
      </c>
      <c r="AW293" s="5">
        <f t="shared" si="213"/>
        <v>0</v>
      </c>
      <c r="AX293" s="12">
        <f t="shared" si="246"/>
        <v>3163.000000000005</v>
      </c>
      <c r="AY293" s="12">
        <f t="shared" si="230"/>
        <v>0</v>
      </c>
      <c r="AZ293" s="12">
        <f t="shared" si="231"/>
        <v>0</v>
      </c>
      <c r="BA293" s="5">
        <v>0</v>
      </c>
      <c r="BB293" s="12">
        <f t="shared" si="232"/>
        <v>0</v>
      </c>
      <c r="BC293" s="12">
        <f t="shared" si="233"/>
        <v>0</v>
      </c>
      <c r="BD293" s="6">
        <f t="shared" si="234"/>
        <v>0</v>
      </c>
      <c r="BE293" s="5">
        <f t="shared" si="235"/>
        <v>0</v>
      </c>
      <c r="BF293" s="12">
        <f t="shared" si="247"/>
        <v>3056.0000000000023</v>
      </c>
      <c r="BG293" s="12">
        <f t="shared" si="236"/>
        <v>0</v>
      </c>
      <c r="BH293" s="6">
        <f t="shared" si="237"/>
        <v>0</v>
      </c>
      <c r="BI293" s="5">
        <f t="shared" si="238"/>
        <v>0</v>
      </c>
      <c r="BJ293" s="12">
        <f t="shared" si="248"/>
        <v>3948.0000000000077</v>
      </c>
      <c r="BK293" s="12">
        <f t="shared" si="239"/>
        <v>0</v>
      </c>
      <c r="BL293" s="6">
        <f t="shared" si="240"/>
        <v>0</v>
      </c>
    </row>
    <row r="294" spans="1:64">
      <c r="A294">
        <f t="shared" si="101"/>
        <v>1</v>
      </c>
      <c r="B294" s="2">
        <v>39813</v>
      </c>
      <c r="C294">
        <v>1</v>
      </c>
      <c r="D294">
        <v>38.82</v>
      </c>
      <c r="E294">
        <v>1</v>
      </c>
      <c r="F294">
        <v>39.29</v>
      </c>
      <c r="G294" s="26">
        <v>36.869999999999997</v>
      </c>
      <c r="H294" s="26">
        <v>39.06</v>
      </c>
      <c r="I294" s="26">
        <v>36.869999999999997</v>
      </c>
      <c r="J294" s="26">
        <v>39.74</v>
      </c>
      <c r="K294">
        <v>36.869999999999997</v>
      </c>
      <c r="L294">
        <v>1</v>
      </c>
      <c r="M294">
        <v>39.049999999999997</v>
      </c>
      <c r="N294">
        <f t="shared" si="214"/>
        <v>195.00000000000028</v>
      </c>
      <c r="O294">
        <f t="shared" si="215"/>
        <v>24.000000000000199</v>
      </c>
      <c r="P294">
        <f t="shared" si="216"/>
        <v>-92.000000000000171</v>
      </c>
      <c r="Q294" s="19">
        <f t="shared" si="249"/>
        <v>-28.000000000000199</v>
      </c>
      <c r="R294" s="12">
        <f t="shared" si="250"/>
        <v>2329.0000000000032</v>
      </c>
      <c r="S294" s="6">
        <f t="shared" si="207"/>
        <v>0</v>
      </c>
      <c r="T294" s="5">
        <f t="shared" si="208"/>
        <v>0</v>
      </c>
      <c r="U294" s="15">
        <f t="shared" si="251"/>
        <v>4154.0000000000009</v>
      </c>
      <c r="V294" s="12">
        <f t="shared" si="217"/>
        <v>0</v>
      </c>
      <c r="W294" s="6">
        <f t="shared" si="209"/>
        <v>0</v>
      </c>
      <c r="X294" s="5">
        <f t="shared" si="218"/>
        <v>1</v>
      </c>
      <c r="Y294" s="12">
        <f t="shared" si="219"/>
        <v>26.999999999999602</v>
      </c>
      <c r="Z294" s="18">
        <f t="shared" si="253"/>
        <v>156</v>
      </c>
      <c r="AA294" s="12">
        <f t="shared" si="204"/>
        <v>156</v>
      </c>
      <c r="AB294" s="12">
        <f t="shared" si="241"/>
        <v>3572.00000000001</v>
      </c>
      <c r="AC294" s="6">
        <f t="shared" si="205"/>
        <v>1</v>
      </c>
      <c r="AD294" s="5">
        <f t="shared" si="220"/>
        <v>0</v>
      </c>
      <c r="AE294" s="12">
        <f t="shared" si="210"/>
        <v>0</v>
      </c>
      <c r="AF294" s="12">
        <f t="shared" si="242"/>
        <v>5198.0000000000082</v>
      </c>
      <c r="AG294" s="12">
        <f t="shared" si="221"/>
        <v>0</v>
      </c>
      <c r="AH294" s="6">
        <f t="shared" si="222"/>
        <v>0</v>
      </c>
      <c r="AI294" s="5">
        <v>1</v>
      </c>
      <c r="AJ294" s="12">
        <f t="shared" si="223"/>
        <v>156</v>
      </c>
      <c r="AK294" s="12">
        <f t="shared" si="224"/>
        <v>1</v>
      </c>
      <c r="AL294" s="12">
        <f t="shared" si="211"/>
        <v>1</v>
      </c>
      <c r="AM294" s="6">
        <f t="shared" si="243"/>
        <v>3009.0000000000077</v>
      </c>
      <c r="AN294" s="5">
        <f t="shared" si="225"/>
        <v>0</v>
      </c>
      <c r="AO294" s="12">
        <f t="shared" si="244"/>
        <v>4544.0000000000082</v>
      </c>
      <c r="AP294" s="12">
        <f t="shared" si="226"/>
        <v>0</v>
      </c>
      <c r="AQ294" s="6">
        <f t="shared" si="227"/>
        <v>0</v>
      </c>
      <c r="AR294" s="5">
        <v>1</v>
      </c>
      <c r="AS294" s="12">
        <f t="shared" si="212"/>
        <v>156</v>
      </c>
      <c r="AT294" s="12">
        <f t="shared" si="245"/>
        <v>4148.0000000000073</v>
      </c>
      <c r="AU294" s="12">
        <f t="shared" si="228"/>
        <v>1</v>
      </c>
      <c r="AV294" s="6">
        <f t="shared" si="229"/>
        <v>1</v>
      </c>
      <c r="AW294" s="5">
        <f t="shared" si="213"/>
        <v>-28.000000000000199</v>
      </c>
      <c r="AX294" s="12">
        <f t="shared" si="246"/>
        <v>3135.000000000005</v>
      </c>
      <c r="AY294" s="12">
        <f t="shared" si="230"/>
        <v>0</v>
      </c>
      <c r="AZ294" s="12">
        <f t="shared" si="231"/>
        <v>1</v>
      </c>
      <c r="BA294" s="5">
        <v>1</v>
      </c>
      <c r="BB294" s="12">
        <f t="shared" si="232"/>
        <v>-28.000000000000199</v>
      </c>
      <c r="BC294" s="12">
        <f t="shared" si="233"/>
        <v>1</v>
      </c>
      <c r="BD294" s="6">
        <f t="shared" si="234"/>
        <v>0</v>
      </c>
      <c r="BE294" s="5">
        <f t="shared" si="235"/>
        <v>0</v>
      </c>
      <c r="BF294" s="12">
        <f t="shared" si="247"/>
        <v>3056.0000000000023</v>
      </c>
      <c r="BG294" s="12">
        <f t="shared" si="236"/>
        <v>0</v>
      </c>
      <c r="BH294" s="6">
        <f t="shared" si="237"/>
        <v>0</v>
      </c>
      <c r="BI294" s="5">
        <f t="shared" si="238"/>
        <v>0</v>
      </c>
      <c r="BJ294" s="12">
        <f t="shared" si="248"/>
        <v>3948.0000000000077</v>
      </c>
      <c r="BK294" s="12">
        <f t="shared" si="239"/>
        <v>0</v>
      </c>
      <c r="BL294" s="6">
        <f t="shared" si="240"/>
        <v>0</v>
      </c>
    </row>
    <row r="295" spans="1:64">
      <c r="A295">
        <f t="shared" si="101"/>
        <v>1</v>
      </c>
      <c r="B295" s="2">
        <v>39813</v>
      </c>
      <c r="C295">
        <v>15</v>
      </c>
      <c r="D295">
        <v>39.049999999999997</v>
      </c>
      <c r="E295">
        <v>0</v>
      </c>
      <c r="F295">
        <v>50.44</v>
      </c>
      <c r="G295" s="26">
        <v>70</v>
      </c>
      <c r="H295" s="26">
        <v>38.14</v>
      </c>
      <c r="I295" s="26">
        <v>70</v>
      </c>
      <c r="J295" s="26">
        <v>36.9</v>
      </c>
      <c r="K295">
        <v>38.78</v>
      </c>
      <c r="L295">
        <v>1</v>
      </c>
      <c r="M295">
        <v>47.4</v>
      </c>
      <c r="N295">
        <f t="shared" si="214"/>
        <v>3095.0000000000005</v>
      </c>
      <c r="O295">
        <f t="shared" si="215"/>
        <v>90.999999999999659</v>
      </c>
      <c r="P295">
        <f t="shared" si="216"/>
        <v>214.99999999999986</v>
      </c>
      <c r="Q295" s="19">
        <f t="shared" si="249"/>
        <v>196</v>
      </c>
      <c r="R295" s="12">
        <f t="shared" si="250"/>
        <v>2525.0000000000032</v>
      </c>
      <c r="S295" s="6">
        <f t="shared" si="207"/>
        <v>1</v>
      </c>
      <c r="T295" s="5">
        <f t="shared" si="208"/>
        <v>196</v>
      </c>
      <c r="U295" s="15">
        <f t="shared" si="251"/>
        <v>4350.0000000000009</v>
      </c>
      <c r="V295" s="12">
        <f t="shared" si="217"/>
        <v>1</v>
      </c>
      <c r="W295" s="6">
        <f t="shared" si="209"/>
        <v>1</v>
      </c>
      <c r="X295" s="5">
        <f t="shared" si="218"/>
        <v>1</v>
      </c>
      <c r="Y295" s="12">
        <f t="shared" si="219"/>
        <v>1139</v>
      </c>
      <c r="Z295" s="18">
        <f t="shared" si="253"/>
        <v>156</v>
      </c>
      <c r="AA295" s="12">
        <f t="shared" si="204"/>
        <v>156</v>
      </c>
      <c r="AB295" s="12">
        <f t="shared" si="241"/>
        <v>3728.00000000001</v>
      </c>
      <c r="AC295" s="6">
        <f t="shared" si="205"/>
        <v>1</v>
      </c>
      <c r="AD295" s="5">
        <f t="shared" si="220"/>
        <v>1</v>
      </c>
      <c r="AE295" s="12">
        <f t="shared" si="210"/>
        <v>156</v>
      </c>
      <c r="AF295" s="12">
        <f t="shared" si="242"/>
        <v>5354.0000000000082</v>
      </c>
      <c r="AG295" s="12">
        <f t="shared" si="221"/>
        <v>1</v>
      </c>
      <c r="AH295" s="6">
        <f t="shared" si="222"/>
        <v>1</v>
      </c>
      <c r="AI295" s="5">
        <v>1</v>
      </c>
      <c r="AJ295" s="12">
        <f t="shared" si="223"/>
        <v>156</v>
      </c>
      <c r="AK295" s="12">
        <f t="shared" si="224"/>
        <v>1</v>
      </c>
      <c r="AL295" s="12">
        <f t="shared" si="211"/>
        <v>1</v>
      </c>
      <c r="AM295" s="6">
        <f t="shared" si="243"/>
        <v>3165.0000000000077</v>
      </c>
      <c r="AN295" s="5">
        <f t="shared" si="225"/>
        <v>156</v>
      </c>
      <c r="AO295" s="12">
        <f t="shared" si="244"/>
        <v>4700.0000000000082</v>
      </c>
      <c r="AP295" s="12">
        <f t="shared" si="226"/>
        <v>1</v>
      </c>
      <c r="AQ295" s="6">
        <f t="shared" si="227"/>
        <v>1</v>
      </c>
      <c r="AR295" s="5">
        <v>0</v>
      </c>
      <c r="AS295" s="12">
        <f t="shared" si="212"/>
        <v>0</v>
      </c>
      <c r="AT295" s="12">
        <f t="shared" si="245"/>
        <v>4148.0000000000073</v>
      </c>
      <c r="AU295" s="12">
        <f t="shared" si="228"/>
        <v>0</v>
      </c>
      <c r="AV295" s="6">
        <f t="shared" si="229"/>
        <v>0</v>
      </c>
      <c r="AW295" s="5">
        <f t="shared" si="213"/>
        <v>0</v>
      </c>
      <c r="AX295" s="12">
        <f t="shared" si="246"/>
        <v>3135.000000000005</v>
      </c>
      <c r="AY295" s="12">
        <f t="shared" si="230"/>
        <v>0</v>
      </c>
      <c r="AZ295" s="12">
        <f t="shared" si="231"/>
        <v>0</v>
      </c>
      <c r="BA295" s="5">
        <v>1</v>
      </c>
      <c r="BB295" s="12">
        <f t="shared" si="232"/>
        <v>0</v>
      </c>
      <c r="BC295" s="12">
        <f t="shared" si="233"/>
        <v>0</v>
      </c>
      <c r="BD295" s="6">
        <f t="shared" si="234"/>
        <v>0</v>
      </c>
      <c r="BE295" s="5">
        <f t="shared" si="235"/>
        <v>0</v>
      </c>
      <c r="BF295" s="12">
        <f t="shared" si="247"/>
        <v>3056.0000000000023</v>
      </c>
      <c r="BG295" s="12">
        <f t="shared" si="236"/>
        <v>0</v>
      </c>
      <c r="BH295" s="6">
        <f t="shared" si="237"/>
        <v>0</v>
      </c>
      <c r="BI295" s="5">
        <f t="shared" si="238"/>
        <v>0</v>
      </c>
      <c r="BJ295" s="12">
        <f t="shared" si="248"/>
        <v>3948.0000000000077</v>
      </c>
      <c r="BK295" s="12">
        <f t="shared" si="239"/>
        <v>0</v>
      </c>
      <c r="BL295" s="6">
        <f t="shared" si="240"/>
        <v>0</v>
      </c>
    </row>
    <row r="296" spans="1:64">
      <c r="A296">
        <f t="shared" si="101"/>
        <v>1</v>
      </c>
      <c r="B296" s="2">
        <v>39820</v>
      </c>
      <c r="C296">
        <v>14</v>
      </c>
      <c r="D296">
        <v>47.4</v>
      </c>
      <c r="E296">
        <v>1</v>
      </c>
      <c r="F296">
        <v>47.41</v>
      </c>
      <c r="G296" s="26">
        <v>36.06</v>
      </c>
      <c r="H296" s="26">
        <v>48.13</v>
      </c>
      <c r="I296" s="26">
        <v>36.06</v>
      </c>
      <c r="J296" s="26">
        <v>49.23</v>
      </c>
      <c r="K296">
        <v>36.06</v>
      </c>
      <c r="L296">
        <v>0</v>
      </c>
      <c r="M296">
        <v>39.43</v>
      </c>
      <c r="N296">
        <f t="shared" si="214"/>
        <v>1133.9999999999995</v>
      </c>
      <c r="O296">
        <f t="shared" si="215"/>
        <v>73.000000000000398</v>
      </c>
      <c r="P296">
        <f t="shared" si="216"/>
        <v>-182.99999999999983</v>
      </c>
      <c r="Q296" s="19">
        <f t="shared" si="249"/>
        <v>196</v>
      </c>
      <c r="R296" s="12">
        <f t="shared" si="250"/>
        <v>2721.0000000000032</v>
      </c>
      <c r="S296" s="6">
        <f t="shared" si="207"/>
        <v>1</v>
      </c>
      <c r="T296" s="5">
        <f t="shared" si="208"/>
        <v>196</v>
      </c>
      <c r="U296" s="15">
        <f t="shared" si="251"/>
        <v>4546.0000000000009</v>
      </c>
      <c r="V296" s="12">
        <f t="shared" si="217"/>
        <v>1</v>
      </c>
      <c r="W296" s="6">
        <f t="shared" si="209"/>
        <v>1</v>
      </c>
      <c r="X296" s="5">
        <f t="shared" si="218"/>
        <v>1</v>
      </c>
      <c r="Y296" s="12">
        <f t="shared" si="219"/>
        <v>149.0000000000002</v>
      </c>
      <c r="Z296" s="18">
        <f t="shared" si="253"/>
        <v>156</v>
      </c>
      <c r="AA296" s="12">
        <f t="shared" si="204"/>
        <v>156</v>
      </c>
      <c r="AB296" s="12">
        <f t="shared" si="241"/>
        <v>3884.00000000001</v>
      </c>
      <c r="AC296" s="6">
        <f t="shared" si="205"/>
        <v>1</v>
      </c>
      <c r="AD296" s="5">
        <f t="shared" si="220"/>
        <v>1</v>
      </c>
      <c r="AE296" s="12">
        <f t="shared" si="210"/>
        <v>156</v>
      </c>
      <c r="AF296" s="12">
        <f t="shared" si="242"/>
        <v>5510.0000000000082</v>
      </c>
      <c r="AG296" s="12">
        <f t="shared" si="221"/>
        <v>1</v>
      </c>
      <c r="AH296" s="6">
        <f t="shared" si="222"/>
        <v>1</v>
      </c>
      <c r="AI296" s="5">
        <v>1</v>
      </c>
      <c r="AJ296" s="12">
        <f t="shared" si="223"/>
        <v>156</v>
      </c>
      <c r="AK296" s="12">
        <f t="shared" si="224"/>
        <v>1</v>
      </c>
      <c r="AL296" s="12">
        <f t="shared" si="211"/>
        <v>1</v>
      </c>
      <c r="AM296" s="6">
        <f t="shared" si="243"/>
        <v>3321.0000000000077</v>
      </c>
      <c r="AN296" s="5">
        <f t="shared" si="225"/>
        <v>156</v>
      </c>
      <c r="AO296" s="12">
        <f t="shared" si="244"/>
        <v>4856.0000000000082</v>
      </c>
      <c r="AP296" s="12">
        <f t="shared" si="226"/>
        <v>1</v>
      </c>
      <c r="AQ296" s="6">
        <f t="shared" si="227"/>
        <v>1</v>
      </c>
      <c r="AR296" s="5">
        <v>0</v>
      </c>
      <c r="AS296" s="12">
        <f t="shared" si="212"/>
        <v>0</v>
      </c>
      <c r="AT296" s="12">
        <f t="shared" si="245"/>
        <v>4148.0000000000073</v>
      </c>
      <c r="AU296" s="12">
        <f t="shared" si="228"/>
        <v>0</v>
      </c>
      <c r="AV296" s="6">
        <f t="shared" si="229"/>
        <v>0</v>
      </c>
      <c r="AW296" s="5">
        <f t="shared" si="213"/>
        <v>0</v>
      </c>
      <c r="AX296" s="12">
        <f t="shared" si="246"/>
        <v>3135.000000000005</v>
      </c>
      <c r="AY296" s="12">
        <f t="shared" si="230"/>
        <v>0</v>
      </c>
      <c r="AZ296" s="12">
        <f t="shared" si="231"/>
        <v>0</v>
      </c>
      <c r="BA296" s="5">
        <v>1</v>
      </c>
      <c r="BB296" s="12">
        <f t="shared" si="232"/>
        <v>0</v>
      </c>
      <c r="BC296" s="12">
        <f t="shared" si="233"/>
        <v>0</v>
      </c>
      <c r="BD296" s="6">
        <f t="shared" si="234"/>
        <v>0</v>
      </c>
      <c r="BE296" s="5">
        <f t="shared" si="235"/>
        <v>0</v>
      </c>
      <c r="BF296" s="12">
        <f t="shared" si="247"/>
        <v>3056.0000000000023</v>
      </c>
      <c r="BG296" s="12">
        <f t="shared" si="236"/>
        <v>0</v>
      </c>
      <c r="BH296" s="6">
        <f t="shared" si="237"/>
        <v>0</v>
      </c>
      <c r="BI296" s="5">
        <f t="shared" si="238"/>
        <v>0</v>
      </c>
      <c r="BJ296" s="12">
        <f t="shared" si="248"/>
        <v>3948.0000000000077</v>
      </c>
      <c r="BK296" s="12">
        <f t="shared" si="239"/>
        <v>0</v>
      </c>
      <c r="BL296" s="6">
        <f t="shared" si="240"/>
        <v>0</v>
      </c>
    </row>
    <row r="297" spans="1:64">
      <c r="A297">
        <f t="shared" si="101"/>
        <v>1</v>
      </c>
      <c r="B297" s="2">
        <v>39826</v>
      </c>
      <c r="C297">
        <v>14</v>
      </c>
      <c r="D297">
        <v>39.43</v>
      </c>
      <c r="E297">
        <v>0</v>
      </c>
      <c r="F297">
        <v>39.46</v>
      </c>
      <c r="G297" s="26">
        <v>39.46</v>
      </c>
      <c r="H297" s="26">
        <v>37.200000000000003</v>
      </c>
      <c r="I297" s="26">
        <v>39.46</v>
      </c>
      <c r="J297" s="26">
        <v>36.1</v>
      </c>
      <c r="K297">
        <v>37.94</v>
      </c>
      <c r="L297">
        <v>0</v>
      </c>
      <c r="M297">
        <v>38.49</v>
      </c>
      <c r="N297">
        <f t="shared" si="214"/>
        <v>3.0000000000001137</v>
      </c>
      <c r="O297">
        <f t="shared" si="215"/>
        <v>222.99999999999969</v>
      </c>
      <c r="P297">
        <f t="shared" si="216"/>
        <v>332.99999999999983</v>
      </c>
      <c r="Q297" s="19">
        <f t="shared" si="249"/>
        <v>-226.99999999999969</v>
      </c>
      <c r="R297" s="12">
        <f t="shared" si="250"/>
        <v>2494.0000000000036</v>
      </c>
      <c r="S297" s="6">
        <f t="shared" si="207"/>
        <v>0</v>
      </c>
      <c r="T297" s="5">
        <f t="shared" si="208"/>
        <v>-226.99999999999969</v>
      </c>
      <c r="U297" s="15">
        <f t="shared" si="251"/>
        <v>4319.0000000000009</v>
      </c>
      <c r="V297" s="12">
        <f t="shared" si="217"/>
        <v>1</v>
      </c>
      <c r="W297" s="6">
        <f t="shared" si="209"/>
        <v>0</v>
      </c>
      <c r="X297" s="5">
        <f t="shared" si="218"/>
        <v>0</v>
      </c>
      <c r="Y297" s="12">
        <f t="shared" si="219"/>
        <v>3.0000000000001137</v>
      </c>
      <c r="Z297" s="18">
        <f t="shared" ref="Z297:Z304" si="254">IF(N297&gt;=($Z$4+$AA$4),$AA$4-$M$3,IF(N297&gt;=$Z$4,-$Z$4-O297,0))</f>
        <v>0</v>
      </c>
      <c r="AA297" s="12">
        <f t="shared" si="204"/>
        <v>0</v>
      </c>
      <c r="AB297" s="12">
        <f t="shared" si="241"/>
        <v>3884.00000000001</v>
      </c>
      <c r="AC297" s="6">
        <f t="shared" si="205"/>
        <v>0</v>
      </c>
      <c r="AD297" s="5">
        <f t="shared" si="220"/>
        <v>1</v>
      </c>
      <c r="AE297" s="12">
        <f t="shared" si="210"/>
        <v>0</v>
      </c>
      <c r="AF297" s="12">
        <f t="shared" si="242"/>
        <v>5510.0000000000082</v>
      </c>
      <c r="AG297" s="12">
        <f t="shared" si="221"/>
        <v>0</v>
      </c>
      <c r="AH297" s="6">
        <f t="shared" si="222"/>
        <v>0</v>
      </c>
      <c r="AI297" s="5">
        <v>1</v>
      </c>
      <c r="AJ297" s="12">
        <f t="shared" si="223"/>
        <v>0</v>
      </c>
      <c r="AK297" s="12">
        <f t="shared" si="224"/>
        <v>0</v>
      </c>
      <c r="AL297" s="12">
        <f t="shared" si="211"/>
        <v>0</v>
      </c>
      <c r="AM297" s="6">
        <f t="shared" si="243"/>
        <v>3321.0000000000077</v>
      </c>
      <c r="AN297" s="5">
        <f t="shared" si="225"/>
        <v>0</v>
      </c>
      <c r="AO297" s="12">
        <f t="shared" si="244"/>
        <v>4856.0000000000082</v>
      </c>
      <c r="AP297" s="12">
        <f t="shared" si="226"/>
        <v>0</v>
      </c>
      <c r="AQ297" s="6">
        <f t="shared" si="227"/>
        <v>0</v>
      </c>
      <c r="AR297" s="5">
        <v>0</v>
      </c>
      <c r="AS297" s="12">
        <f t="shared" si="212"/>
        <v>0</v>
      </c>
      <c r="AT297" s="12">
        <f t="shared" si="245"/>
        <v>4148.0000000000073</v>
      </c>
      <c r="AU297" s="12">
        <f t="shared" si="228"/>
        <v>0</v>
      </c>
      <c r="AV297" s="6">
        <f t="shared" si="229"/>
        <v>0</v>
      </c>
      <c r="AW297" s="5">
        <f t="shared" si="213"/>
        <v>0</v>
      </c>
      <c r="AX297" s="12">
        <f t="shared" si="246"/>
        <v>3135.000000000005</v>
      </c>
      <c r="AY297" s="12">
        <f t="shared" si="230"/>
        <v>0</v>
      </c>
      <c r="AZ297" s="12">
        <f t="shared" si="231"/>
        <v>0</v>
      </c>
      <c r="BA297" s="5">
        <v>1</v>
      </c>
      <c r="BB297" s="12">
        <f t="shared" si="232"/>
        <v>0</v>
      </c>
      <c r="BC297" s="12">
        <f t="shared" si="233"/>
        <v>0</v>
      </c>
      <c r="BD297" s="6">
        <f t="shared" si="234"/>
        <v>0</v>
      </c>
      <c r="BE297" s="5">
        <f t="shared" si="235"/>
        <v>0</v>
      </c>
      <c r="BF297" s="12">
        <f t="shared" si="247"/>
        <v>3056.0000000000023</v>
      </c>
      <c r="BG297" s="12">
        <f t="shared" si="236"/>
        <v>0</v>
      </c>
      <c r="BH297" s="6">
        <f t="shared" si="237"/>
        <v>0</v>
      </c>
      <c r="BI297" s="5">
        <f t="shared" si="238"/>
        <v>0</v>
      </c>
      <c r="BJ297" s="12">
        <f t="shared" si="248"/>
        <v>3948.0000000000077</v>
      </c>
      <c r="BK297" s="12">
        <f t="shared" si="239"/>
        <v>0</v>
      </c>
      <c r="BL297" s="6">
        <f t="shared" si="240"/>
        <v>0</v>
      </c>
    </row>
    <row r="298" spans="1:64">
      <c r="A298">
        <f t="shared" si="101"/>
        <v>1</v>
      </c>
      <c r="B298" s="2">
        <v>39826</v>
      </c>
      <c r="C298">
        <v>15</v>
      </c>
      <c r="D298">
        <v>38.49</v>
      </c>
      <c r="E298">
        <v>1</v>
      </c>
      <c r="F298">
        <v>39.159999999999997</v>
      </c>
      <c r="G298" s="26">
        <v>35.5</v>
      </c>
      <c r="H298" s="26">
        <v>39.46</v>
      </c>
      <c r="I298" s="26">
        <v>35.5</v>
      </c>
      <c r="J298" s="26">
        <v>36.24</v>
      </c>
      <c r="K298">
        <v>36.78</v>
      </c>
      <c r="L298">
        <v>0</v>
      </c>
      <c r="M298">
        <v>38.78</v>
      </c>
      <c r="N298">
        <f t="shared" si="214"/>
        <v>299.00000000000023</v>
      </c>
      <c r="O298">
        <f t="shared" si="215"/>
        <v>96.999999999999886</v>
      </c>
      <c r="P298">
        <f t="shared" si="216"/>
        <v>225</v>
      </c>
      <c r="Q298" s="19">
        <f t="shared" si="249"/>
        <v>196</v>
      </c>
      <c r="R298" s="12">
        <f t="shared" si="250"/>
        <v>2690.0000000000036</v>
      </c>
      <c r="S298" s="6">
        <f t="shared" si="207"/>
        <v>1</v>
      </c>
      <c r="T298" s="5">
        <f t="shared" si="208"/>
        <v>196</v>
      </c>
      <c r="U298" s="15">
        <f t="shared" si="251"/>
        <v>4515.0000000000009</v>
      </c>
      <c r="V298" s="12">
        <f t="shared" si="217"/>
        <v>1</v>
      </c>
      <c r="W298" s="6">
        <f t="shared" si="209"/>
        <v>1</v>
      </c>
      <c r="X298" s="5">
        <f t="shared" si="218"/>
        <v>1</v>
      </c>
      <c r="Y298" s="12">
        <f t="shared" si="219"/>
        <v>35.999999999999943</v>
      </c>
      <c r="Z298" s="18">
        <f t="shared" si="254"/>
        <v>156</v>
      </c>
      <c r="AA298" s="12">
        <f t="shared" si="204"/>
        <v>156</v>
      </c>
      <c r="AB298" s="12">
        <f t="shared" si="241"/>
        <v>4040.00000000001</v>
      </c>
      <c r="AC298" s="6">
        <f t="shared" si="205"/>
        <v>1</v>
      </c>
      <c r="AD298" s="5">
        <f t="shared" si="220"/>
        <v>1</v>
      </c>
      <c r="AE298" s="12">
        <f t="shared" si="210"/>
        <v>156</v>
      </c>
      <c r="AF298" s="12">
        <f t="shared" si="242"/>
        <v>5666.0000000000082</v>
      </c>
      <c r="AG298" s="12">
        <f t="shared" si="221"/>
        <v>1</v>
      </c>
      <c r="AH298" s="6">
        <f t="shared" si="222"/>
        <v>1</v>
      </c>
      <c r="AI298" s="5">
        <v>0</v>
      </c>
      <c r="AJ298" s="12">
        <f t="shared" si="223"/>
        <v>0</v>
      </c>
      <c r="AK298" s="12">
        <f t="shared" si="224"/>
        <v>0</v>
      </c>
      <c r="AL298" s="12">
        <f t="shared" si="211"/>
        <v>0</v>
      </c>
      <c r="AM298" s="6">
        <f t="shared" si="243"/>
        <v>3321.0000000000077</v>
      </c>
      <c r="AN298" s="5">
        <f t="shared" si="225"/>
        <v>0</v>
      </c>
      <c r="AO298" s="12">
        <f t="shared" si="244"/>
        <v>4856.0000000000082</v>
      </c>
      <c r="AP298" s="12">
        <f t="shared" si="226"/>
        <v>0</v>
      </c>
      <c r="AQ298" s="6">
        <f t="shared" si="227"/>
        <v>0</v>
      </c>
      <c r="AR298" s="5">
        <v>1</v>
      </c>
      <c r="AS298" s="12">
        <f t="shared" si="212"/>
        <v>156</v>
      </c>
      <c r="AT298" s="12">
        <f t="shared" si="245"/>
        <v>4304.0000000000073</v>
      </c>
      <c r="AU298" s="12">
        <f t="shared" si="228"/>
        <v>1</v>
      </c>
      <c r="AV298" s="6">
        <f t="shared" si="229"/>
        <v>1</v>
      </c>
      <c r="AW298" s="5">
        <f t="shared" si="213"/>
        <v>196</v>
      </c>
      <c r="AX298" s="12">
        <f t="shared" si="246"/>
        <v>3331.000000000005</v>
      </c>
      <c r="AY298" s="12">
        <f t="shared" si="230"/>
        <v>1</v>
      </c>
      <c r="AZ298" s="12">
        <f t="shared" si="231"/>
        <v>1</v>
      </c>
      <c r="BA298" s="5">
        <v>0</v>
      </c>
      <c r="BB298" s="12">
        <f t="shared" si="232"/>
        <v>0</v>
      </c>
      <c r="BC298" s="12">
        <f t="shared" si="233"/>
        <v>0</v>
      </c>
      <c r="BD298" s="6">
        <f t="shared" si="234"/>
        <v>0</v>
      </c>
      <c r="BE298" s="5">
        <f t="shared" si="235"/>
        <v>196</v>
      </c>
      <c r="BF298" s="12">
        <f t="shared" si="247"/>
        <v>3252.0000000000023</v>
      </c>
      <c r="BG298" s="12">
        <f t="shared" si="236"/>
        <v>1</v>
      </c>
      <c r="BH298" s="6">
        <f t="shared" si="237"/>
        <v>1</v>
      </c>
      <c r="BI298" s="5">
        <f t="shared" si="238"/>
        <v>156</v>
      </c>
      <c r="BJ298" s="12">
        <f t="shared" si="248"/>
        <v>4104.0000000000073</v>
      </c>
      <c r="BK298" s="12">
        <f t="shared" si="239"/>
        <v>1</v>
      </c>
      <c r="BL298" s="6">
        <f t="shared" si="240"/>
        <v>1</v>
      </c>
    </row>
    <row r="299" spans="1:64">
      <c r="A299">
        <f t="shared" si="101"/>
        <v>1</v>
      </c>
      <c r="B299" s="2">
        <v>39826</v>
      </c>
      <c r="C299">
        <v>21</v>
      </c>
      <c r="D299">
        <v>38.78</v>
      </c>
      <c r="E299">
        <v>0</v>
      </c>
      <c r="F299">
        <v>39</v>
      </c>
      <c r="G299" s="26">
        <v>39</v>
      </c>
      <c r="H299" s="26">
        <v>38.49</v>
      </c>
      <c r="I299" s="26">
        <v>39</v>
      </c>
      <c r="J299" s="26">
        <v>39.299999999999997</v>
      </c>
      <c r="K299">
        <v>38.42</v>
      </c>
      <c r="L299">
        <v>0</v>
      </c>
      <c r="M299">
        <v>38.49</v>
      </c>
      <c r="N299">
        <f t="shared" si="214"/>
        <v>21.999999999999886</v>
      </c>
      <c r="O299">
        <f t="shared" si="215"/>
        <v>28.999999999999915</v>
      </c>
      <c r="P299">
        <f t="shared" si="216"/>
        <v>-51.999999999999602</v>
      </c>
      <c r="Q299" s="19">
        <f t="shared" si="249"/>
        <v>-32.999999999999915</v>
      </c>
      <c r="R299" s="12">
        <f t="shared" si="250"/>
        <v>2657.0000000000036</v>
      </c>
      <c r="S299" s="6">
        <f t="shared" si="207"/>
        <v>0</v>
      </c>
      <c r="T299" s="5">
        <f t="shared" si="208"/>
        <v>0</v>
      </c>
      <c r="U299" s="15">
        <f t="shared" si="251"/>
        <v>4515.0000000000009</v>
      </c>
      <c r="V299" s="12">
        <f t="shared" si="217"/>
        <v>0</v>
      </c>
      <c r="W299" s="6">
        <f t="shared" si="209"/>
        <v>0</v>
      </c>
      <c r="X299" s="5">
        <f t="shared" si="218"/>
        <v>0</v>
      </c>
      <c r="Y299" s="12">
        <f t="shared" si="219"/>
        <v>21.999999999999886</v>
      </c>
      <c r="Z299" s="18">
        <f t="shared" si="254"/>
        <v>0</v>
      </c>
      <c r="AA299" s="12">
        <f t="shared" si="204"/>
        <v>0</v>
      </c>
      <c r="AB299" s="12">
        <f t="shared" si="241"/>
        <v>4040.00000000001</v>
      </c>
      <c r="AC299" s="6">
        <f t="shared" si="205"/>
        <v>0</v>
      </c>
      <c r="AD299" s="5">
        <f t="shared" si="220"/>
        <v>0</v>
      </c>
      <c r="AE299" s="12">
        <f t="shared" si="210"/>
        <v>0</v>
      </c>
      <c r="AF299" s="12">
        <f t="shared" si="242"/>
        <v>5666.0000000000082</v>
      </c>
      <c r="AG299" s="12">
        <f t="shared" si="221"/>
        <v>0</v>
      </c>
      <c r="AH299" s="6">
        <f t="shared" si="222"/>
        <v>0</v>
      </c>
      <c r="AI299" s="5">
        <v>1</v>
      </c>
      <c r="AJ299" s="12">
        <f t="shared" si="223"/>
        <v>0</v>
      </c>
      <c r="AK299" s="12">
        <f t="shared" si="224"/>
        <v>0</v>
      </c>
      <c r="AL299" s="12">
        <f t="shared" si="211"/>
        <v>0</v>
      </c>
      <c r="AM299" s="6">
        <f t="shared" si="243"/>
        <v>3321.0000000000077</v>
      </c>
      <c r="AN299" s="5">
        <f t="shared" si="225"/>
        <v>0</v>
      </c>
      <c r="AO299" s="12">
        <f t="shared" si="244"/>
        <v>4856.0000000000082</v>
      </c>
      <c r="AP299" s="12">
        <f t="shared" si="226"/>
        <v>0</v>
      </c>
      <c r="AQ299" s="6">
        <f t="shared" si="227"/>
        <v>0</v>
      </c>
      <c r="AR299" s="5">
        <v>0</v>
      </c>
      <c r="AS299" s="12">
        <f t="shared" si="212"/>
        <v>0</v>
      </c>
      <c r="AT299" s="12">
        <f t="shared" si="245"/>
        <v>4304.0000000000073</v>
      </c>
      <c r="AU299" s="12">
        <f t="shared" si="228"/>
        <v>0</v>
      </c>
      <c r="AV299" s="6">
        <f t="shared" si="229"/>
        <v>0</v>
      </c>
      <c r="AW299" s="5">
        <f t="shared" si="213"/>
        <v>0</v>
      </c>
      <c r="AX299" s="12">
        <f t="shared" si="246"/>
        <v>3331.000000000005</v>
      </c>
      <c r="AY299" s="12">
        <f t="shared" si="230"/>
        <v>0</v>
      </c>
      <c r="AZ299" s="12">
        <f t="shared" si="231"/>
        <v>0</v>
      </c>
      <c r="BA299" s="5">
        <v>0</v>
      </c>
      <c r="BB299" s="12">
        <f t="shared" si="232"/>
        <v>0</v>
      </c>
      <c r="BC299" s="12">
        <f t="shared" si="233"/>
        <v>0</v>
      </c>
      <c r="BD299" s="6">
        <f t="shared" si="234"/>
        <v>0</v>
      </c>
      <c r="BE299" s="5">
        <f t="shared" si="235"/>
        <v>0</v>
      </c>
      <c r="BF299" s="12">
        <f t="shared" si="247"/>
        <v>3252.0000000000023</v>
      </c>
      <c r="BG299" s="12">
        <f t="shared" si="236"/>
        <v>0</v>
      </c>
      <c r="BH299" s="6">
        <f t="shared" si="237"/>
        <v>0</v>
      </c>
      <c r="BI299" s="5">
        <f t="shared" si="238"/>
        <v>0</v>
      </c>
      <c r="BJ299" s="12">
        <f t="shared" si="248"/>
        <v>4104.0000000000073</v>
      </c>
      <c r="BK299" s="12">
        <f t="shared" si="239"/>
        <v>0</v>
      </c>
      <c r="BL299" s="6">
        <f t="shared" si="240"/>
        <v>0</v>
      </c>
    </row>
    <row r="300" spans="1:64">
      <c r="A300">
        <f t="shared" si="101"/>
        <v>1</v>
      </c>
      <c r="B300" s="2">
        <v>39827</v>
      </c>
      <c r="C300">
        <v>4</v>
      </c>
      <c r="D300">
        <v>38.49</v>
      </c>
      <c r="E300">
        <v>1</v>
      </c>
      <c r="F300">
        <v>38.89</v>
      </c>
      <c r="G300" s="26">
        <v>38.5</v>
      </c>
      <c r="H300" s="26">
        <v>38.76</v>
      </c>
      <c r="I300" s="26">
        <v>38.5</v>
      </c>
      <c r="J300" s="26">
        <v>39.11</v>
      </c>
      <c r="K300">
        <v>38.5</v>
      </c>
      <c r="L300">
        <v>1</v>
      </c>
      <c r="M300">
        <v>38.840000000000003</v>
      </c>
      <c r="N300">
        <f t="shared" si="214"/>
        <v>0.99999999999980105</v>
      </c>
      <c r="O300">
        <f t="shared" si="215"/>
        <v>26.999999999999602</v>
      </c>
      <c r="P300">
        <f t="shared" si="216"/>
        <v>-61.999999999999744</v>
      </c>
      <c r="Q300" s="19">
        <f t="shared" si="249"/>
        <v>-30.999999999999602</v>
      </c>
      <c r="R300" s="12">
        <f t="shared" si="250"/>
        <v>2626.0000000000041</v>
      </c>
      <c r="S300" s="6">
        <f t="shared" si="207"/>
        <v>0</v>
      </c>
      <c r="T300" s="5">
        <f t="shared" si="208"/>
        <v>0</v>
      </c>
      <c r="U300" s="15">
        <f t="shared" si="251"/>
        <v>4515.0000000000009</v>
      </c>
      <c r="V300" s="12">
        <f t="shared" si="217"/>
        <v>0</v>
      </c>
      <c r="W300" s="6">
        <f t="shared" si="209"/>
        <v>0</v>
      </c>
      <c r="X300" s="5">
        <f t="shared" si="218"/>
        <v>0</v>
      </c>
      <c r="Y300" s="12">
        <f t="shared" si="219"/>
        <v>24.000000000000199</v>
      </c>
      <c r="Z300" s="18">
        <f t="shared" si="254"/>
        <v>0</v>
      </c>
      <c r="AA300" s="12">
        <f t="shared" si="204"/>
        <v>0</v>
      </c>
      <c r="AB300" s="12">
        <f t="shared" si="241"/>
        <v>4040.00000000001</v>
      </c>
      <c r="AC300" s="6">
        <f t="shared" si="205"/>
        <v>0</v>
      </c>
      <c r="AD300" s="5">
        <f t="shared" si="220"/>
        <v>0</v>
      </c>
      <c r="AE300" s="12">
        <f t="shared" si="210"/>
        <v>0</v>
      </c>
      <c r="AF300" s="12">
        <f t="shared" si="242"/>
        <v>5666.0000000000082</v>
      </c>
      <c r="AG300" s="12">
        <f t="shared" si="221"/>
        <v>0</v>
      </c>
      <c r="AH300" s="6">
        <f t="shared" si="222"/>
        <v>0</v>
      </c>
      <c r="AI300" s="5">
        <v>0</v>
      </c>
      <c r="AJ300" s="12">
        <f t="shared" si="223"/>
        <v>0</v>
      </c>
      <c r="AK300" s="12">
        <f t="shared" si="224"/>
        <v>0</v>
      </c>
      <c r="AL300" s="12">
        <f t="shared" si="211"/>
        <v>0</v>
      </c>
      <c r="AM300" s="6">
        <f t="shared" si="243"/>
        <v>3321.0000000000077</v>
      </c>
      <c r="AN300" s="5">
        <f t="shared" si="225"/>
        <v>0</v>
      </c>
      <c r="AO300" s="12">
        <f t="shared" si="244"/>
        <v>4856.0000000000082</v>
      </c>
      <c r="AP300" s="12">
        <f t="shared" si="226"/>
        <v>0</v>
      </c>
      <c r="AQ300" s="6">
        <f t="shared" si="227"/>
        <v>0</v>
      </c>
      <c r="AR300" s="5">
        <v>1</v>
      </c>
      <c r="AS300" s="12">
        <f t="shared" si="212"/>
        <v>0</v>
      </c>
      <c r="AT300" s="12">
        <f t="shared" si="245"/>
        <v>4304.0000000000073</v>
      </c>
      <c r="AU300" s="12">
        <f t="shared" si="228"/>
        <v>0</v>
      </c>
      <c r="AV300" s="6">
        <f t="shared" si="229"/>
        <v>0</v>
      </c>
      <c r="AW300" s="5">
        <f t="shared" si="213"/>
        <v>-30.999999999999602</v>
      </c>
      <c r="AX300" s="12">
        <f t="shared" si="246"/>
        <v>3300.0000000000055</v>
      </c>
      <c r="AY300" s="12">
        <f t="shared" si="230"/>
        <v>0</v>
      </c>
      <c r="AZ300" s="12">
        <f t="shared" si="231"/>
        <v>1</v>
      </c>
      <c r="BA300" s="5">
        <v>1</v>
      </c>
      <c r="BB300" s="12">
        <f t="shared" si="232"/>
        <v>-30.999999999999602</v>
      </c>
      <c r="BC300" s="12">
        <f t="shared" si="233"/>
        <v>1</v>
      </c>
      <c r="BD300" s="6">
        <f t="shared" si="234"/>
        <v>0</v>
      </c>
      <c r="BE300" s="5">
        <f t="shared" si="235"/>
        <v>0</v>
      </c>
      <c r="BF300" s="12">
        <f t="shared" si="247"/>
        <v>3252.0000000000023</v>
      </c>
      <c r="BG300" s="12">
        <f t="shared" si="236"/>
        <v>0</v>
      </c>
      <c r="BH300" s="6">
        <f t="shared" si="237"/>
        <v>0</v>
      </c>
      <c r="BI300" s="5">
        <f t="shared" si="238"/>
        <v>0</v>
      </c>
      <c r="BJ300" s="12">
        <f t="shared" si="248"/>
        <v>4104.0000000000073</v>
      </c>
      <c r="BK300" s="12">
        <f t="shared" si="239"/>
        <v>0</v>
      </c>
      <c r="BL300" s="6">
        <f t="shared" si="240"/>
        <v>0</v>
      </c>
    </row>
    <row r="301" spans="1:64">
      <c r="A301">
        <f t="shared" si="101"/>
        <v>1</v>
      </c>
      <c r="B301" s="2">
        <v>39827</v>
      </c>
      <c r="C301">
        <v>5</v>
      </c>
      <c r="D301">
        <v>38.840000000000003</v>
      </c>
      <c r="E301">
        <v>0</v>
      </c>
      <c r="F301">
        <v>39.39</v>
      </c>
      <c r="G301" s="26">
        <v>39.39</v>
      </c>
      <c r="H301" s="26">
        <v>38.5</v>
      </c>
      <c r="I301" s="26">
        <v>39.39</v>
      </c>
      <c r="J301" s="26">
        <v>39.06</v>
      </c>
      <c r="K301">
        <v>38.6</v>
      </c>
      <c r="L301">
        <v>1</v>
      </c>
      <c r="M301">
        <v>38.75</v>
      </c>
      <c r="N301">
        <f t="shared" si="214"/>
        <v>54.999999999999716</v>
      </c>
      <c r="O301">
        <f t="shared" si="215"/>
        <v>34.000000000000341</v>
      </c>
      <c r="P301">
        <f t="shared" si="216"/>
        <v>-21.999999999999886</v>
      </c>
      <c r="Q301" s="19">
        <f t="shared" si="249"/>
        <v>-38.000000000000341</v>
      </c>
      <c r="R301" s="12">
        <f t="shared" si="250"/>
        <v>2588.0000000000036</v>
      </c>
      <c r="S301" s="6">
        <f t="shared" si="207"/>
        <v>0</v>
      </c>
      <c r="T301" s="5">
        <f t="shared" si="208"/>
        <v>0</v>
      </c>
      <c r="U301" s="15">
        <f t="shared" si="251"/>
        <v>4515.0000000000009</v>
      </c>
      <c r="V301" s="12">
        <f t="shared" si="217"/>
        <v>0</v>
      </c>
      <c r="W301" s="6">
        <f t="shared" si="209"/>
        <v>0</v>
      </c>
      <c r="X301" s="5">
        <f t="shared" si="218"/>
        <v>1</v>
      </c>
      <c r="Y301" s="12">
        <f t="shared" si="219"/>
        <v>54.999999999999716</v>
      </c>
      <c r="Z301" s="18">
        <f t="shared" si="254"/>
        <v>-64.000000000000341</v>
      </c>
      <c r="AA301" s="12">
        <f t="shared" si="204"/>
        <v>-64.000000000000341</v>
      </c>
      <c r="AB301" s="12">
        <f t="shared" si="241"/>
        <v>3976.0000000000095</v>
      </c>
      <c r="AC301" s="6">
        <f t="shared" si="205"/>
        <v>0</v>
      </c>
      <c r="AD301" s="5">
        <f t="shared" si="220"/>
        <v>0</v>
      </c>
      <c r="AE301" s="12">
        <f t="shared" si="210"/>
        <v>0</v>
      </c>
      <c r="AF301" s="12">
        <f t="shared" si="242"/>
        <v>5666.0000000000082</v>
      </c>
      <c r="AG301" s="12">
        <f t="shared" si="221"/>
        <v>0</v>
      </c>
      <c r="AH301" s="6">
        <f t="shared" si="222"/>
        <v>0</v>
      </c>
      <c r="AI301" s="5">
        <v>1</v>
      </c>
      <c r="AJ301" s="12">
        <f t="shared" si="223"/>
        <v>-64.000000000000341</v>
      </c>
      <c r="AK301" s="12">
        <f t="shared" si="224"/>
        <v>0</v>
      </c>
      <c r="AL301" s="12">
        <f t="shared" si="211"/>
        <v>1</v>
      </c>
      <c r="AM301" s="6">
        <f t="shared" si="243"/>
        <v>3257.0000000000073</v>
      </c>
      <c r="AN301" s="5">
        <f t="shared" si="225"/>
        <v>0</v>
      </c>
      <c r="AO301" s="12">
        <f t="shared" si="244"/>
        <v>4856.0000000000082</v>
      </c>
      <c r="AP301" s="12">
        <f t="shared" si="226"/>
        <v>0</v>
      </c>
      <c r="AQ301" s="6">
        <f t="shared" si="227"/>
        <v>0</v>
      </c>
      <c r="AR301" s="5">
        <v>0</v>
      </c>
      <c r="AS301" s="12">
        <f t="shared" si="212"/>
        <v>0</v>
      </c>
      <c r="AT301" s="12">
        <f t="shared" si="245"/>
        <v>4304.0000000000073</v>
      </c>
      <c r="AU301" s="12">
        <f t="shared" si="228"/>
        <v>0</v>
      </c>
      <c r="AV301" s="6">
        <f t="shared" si="229"/>
        <v>0</v>
      </c>
      <c r="AW301" s="5">
        <f t="shared" si="213"/>
        <v>0</v>
      </c>
      <c r="AX301" s="12">
        <f t="shared" si="246"/>
        <v>3300.0000000000055</v>
      </c>
      <c r="AY301" s="12">
        <f t="shared" si="230"/>
        <v>0</v>
      </c>
      <c r="AZ301" s="12">
        <f t="shared" si="231"/>
        <v>0</v>
      </c>
      <c r="BA301" s="5">
        <v>0</v>
      </c>
      <c r="BB301" s="12">
        <f t="shared" si="232"/>
        <v>0</v>
      </c>
      <c r="BC301" s="12">
        <f t="shared" si="233"/>
        <v>0</v>
      </c>
      <c r="BD301" s="6">
        <f t="shared" si="234"/>
        <v>0</v>
      </c>
      <c r="BE301" s="5">
        <f t="shared" si="235"/>
        <v>0</v>
      </c>
      <c r="BF301" s="12">
        <f t="shared" si="247"/>
        <v>3252.0000000000023</v>
      </c>
      <c r="BG301" s="12">
        <f t="shared" si="236"/>
        <v>0</v>
      </c>
      <c r="BH301" s="6">
        <f t="shared" si="237"/>
        <v>0</v>
      </c>
      <c r="BI301" s="5">
        <f t="shared" si="238"/>
        <v>0</v>
      </c>
      <c r="BJ301" s="12">
        <f t="shared" si="248"/>
        <v>4104.0000000000073</v>
      </c>
      <c r="BK301" s="12">
        <f t="shared" si="239"/>
        <v>0</v>
      </c>
      <c r="BL301" s="6">
        <f t="shared" si="240"/>
        <v>0</v>
      </c>
    </row>
    <row r="302" spans="1:64">
      <c r="A302">
        <f t="shared" si="101"/>
        <v>1</v>
      </c>
      <c r="B302" s="2">
        <v>39827</v>
      </c>
      <c r="C302">
        <v>9</v>
      </c>
      <c r="D302">
        <v>38.75</v>
      </c>
      <c r="E302">
        <v>1</v>
      </c>
      <c r="F302">
        <v>38.97</v>
      </c>
      <c r="G302" s="26">
        <v>35.5</v>
      </c>
      <c r="H302" s="26">
        <v>39.32</v>
      </c>
      <c r="I302" s="26">
        <v>35.5</v>
      </c>
      <c r="J302" s="26">
        <v>36.979999999999997</v>
      </c>
      <c r="K302">
        <v>38.53</v>
      </c>
      <c r="L302">
        <v>1</v>
      </c>
      <c r="M302">
        <v>38.82</v>
      </c>
      <c r="N302">
        <f t="shared" si="214"/>
        <v>325</v>
      </c>
      <c r="O302">
        <f t="shared" si="215"/>
        <v>57.000000000000028</v>
      </c>
      <c r="P302">
        <f t="shared" si="216"/>
        <v>177.00000000000031</v>
      </c>
      <c r="Q302" s="19">
        <f t="shared" si="249"/>
        <v>196</v>
      </c>
      <c r="R302" s="12">
        <f t="shared" si="250"/>
        <v>2784.0000000000036</v>
      </c>
      <c r="S302" s="6">
        <f t="shared" si="207"/>
        <v>1</v>
      </c>
      <c r="T302" s="5">
        <f t="shared" si="208"/>
        <v>196</v>
      </c>
      <c r="U302" s="15">
        <f t="shared" si="251"/>
        <v>4711.0000000000009</v>
      </c>
      <c r="V302" s="12">
        <f t="shared" si="217"/>
        <v>1</v>
      </c>
      <c r="W302" s="6">
        <f t="shared" si="209"/>
        <v>1</v>
      </c>
      <c r="X302" s="5">
        <f t="shared" si="218"/>
        <v>1</v>
      </c>
      <c r="Y302" s="12">
        <f t="shared" si="219"/>
        <v>75</v>
      </c>
      <c r="Z302" s="18">
        <f t="shared" si="254"/>
        <v>156</v>
      </c>
      <c r="AA302" s="12">
        <f t="shared" si="204"/>
        <v>156</v>
      </c>
      <c r="AB302" s="12">
        <f t="shared" si="241"/>
        <v>4132.0000000000091</v>
      </c>
      <c r="AC302" s="6">
        <f t="shared" si="205"/>
        <v>1</v>
      </c>
      <c r="AD302" s="5">
        <f t="shared" si="220"/>
        <v>1</v>
      </c>
      <c r="AE302" s="12">
        <f t="shared" si="210"/>
        <v>156</v>
      </c>
      <c r="AF302" s="12">
        <f t="shared" si="242"/>
        <v>5822.0000000000082</v>
      </c>
      <c r="AG302" s="12">
        <f t="shared" si="221"/>
        <v>1</v>
      </c>
      <c r="AH302" s="6">
        <f t="shared" si="222"/>
        <v>1</v>
      </c>
      <c r="AI302" s="5">
        <v>1</v>
      </c>
      <c r="AJ302" s="12">
        <f t="shared" si="223"/>
        <v>156</v>
      </c>
      <c r="AK302" s="12">
        <f t="shared" si="224"/>
        <v>1</v>
      </c>
      <c r="AL302" s="12">
        <f t="shared" si="211"/>
        <v>1</v>
      </c>
      <c r="AM302" s="6">
        <f t="shared" si="243"/>
        <v>3413.0000000000073</v>
      </c>
      <c r="AN302" s="5">
        <f t="shared" si="225"/>
        <v>156</v>
      </c>
      <c r="AO302" s="12">
        <f t="shared" si="244"/>
        <v>5012.0000000000082</v>
      </c>
      <c r="AP302" s="12">
        <f t="shared" si="226"/>
        <v>1</v>
      </c>
      <c r="AQ302" s="6">
        <f t="shared" si="227"/>
        <v>1</v>
      </c>
      <c r="AR302" s="5">
        <v>1</v>
      </c>
      <c r="AS302" s="12">
        <f t="shared" si="212"/>
        <v>156</v>
      </c>
      <c r="AT302" s="12">
        <f t="shared" si="245"/>
        <v>4460.0000000000073</v>
      </c>
      <c r="AU302" s="12">
        <f t="shared" si="228"/>
        <v>1</v>
      </c>
      <c r="AV302" s="6">
        <f t="shared" si="229"/>
        <v>1</v>
      </c>
      <c r="AW302" s="5">
        <f t="shared" si="213"/>
        <v>196</v>
      </c>
      <c r="AX302" s="12">
        <f t="shared" si="246"/>
        <v>3496.0000000000055</v>
      </c>
      <c r="AY302" s="12">
        <f t="shared" si="230"/>
        <v>1</v>
      </c>
      <c r="AZ302" s="12">
        <f t="shared" si="231"/>
        <v>1</v>
      </c>
      <c r="BA302" s="5">
        <v>0</v>
      </c>
      <c r="BB302" s="12">
        <f t="shared" si="232"/>
        <v>0</v>
      </c>
      <c r="BC302" s="12">
        <f t="shared" si="233"/>
        <v>0</v>
      </c>
      <c r="BD302" s="6">
        <f t="shared" si="234"/>
        <v>0</v>
      </c>
      <c r="BE302" s="5">
        <f t="shared" si="235"/>
        <v>196</v>
      </c>
      <c r="BF302" s="12">
        <f t="shared" si="247"/>
        <v>3448.0000000000023</v>
      </c>
      <c r="BG302" s="12">
        <f t="shared" si="236"/>
        <v>1</v>
      </c>
      <c r="BH302" s="6">
        <f t="shared" si="237"/>
        <v>1</v>
      </c>
      <c r="BI302" s="5">
        <f t="shared" si="238"/>
        <v>156</v>
      </c>
      <c r="BJ302" s="12">
        <f t="shared" si="248"/>
        <v>4260.0000000000073</v>
      </c>
      <c r="BK302" s="12">
        <f t="shared" si="239"/>
        <v>1</v>
      </c>
      <c r="BL302" s="6">
        <f t="shared" si="240"/>
        <v>1</v>
      </c>
    </row>
    <row r="303" spans="1:64">
      <c r="A303">
        <f t="shared" si="101"/>
        <v>1</v>
      </c>
      <c r="B303" s="2">
        <v>39827</v>
      </c>
      <c r="C303">
        <v>11</v>
      </c>
      <c r="D303">
        <v>38.82</v>
      </c>
      <c r="E303">
        <v>0</v>
      </c>
      <c r="F303">
        <v>39.090000000000003</v>
      </c>
      <c r="G303" s="26">
        <v>39.090000000000003</v>
      </c>
      <c r="H303" s="26">
        <v>38.53</v>
      </c>
      <c r="I303" s="26">
        <v>39.090000000000003</v>
      </c>
      <c r="J303" s="26">
        <v>37.17</v>
      </c>
      <c r="K303">
        <v>38.07</v>
      </c>
      <c r="L303">
        <v>0</v>
      </c>
      <c r="M303">
        <v>38.15</v>
      </c>
      <c r="N303">
        <f t="shared" si="214"/>
        <v>27.000000000000313</v>
      </c>
      <c r="O303">
        <f t="shared" si="215"/>
        <v>28.999999999999915</v>
      </c>
      <c r="P303">
        <f t="shared" si="216"/>
        <v>164.99999999999986</v>
      </c>
      <c r="Q303" s="19">
        <f t="shared" si="249"/>
        <v>-32.999999999999915</v>
      </c>
      <c r="R303" s="12">
        <f t="shared" si="250"/>
        <v>2751.0000000000036</v>
      </c>
      <c r="S303" s="6">
        <f t="shared" si="207"/>
        <v>0</v>
      </c>
      <c r="T303" s="5">
        <f t="shared" si="208"/>
        <v>-32.999999999999915</v>
      </c>
      <c r="U303" s="15">
        <f t="shared" si="251"/>
        <v>4678.0000000000009</v>
      </c>
      <c r="V303" s="12">
        <f t="shared" si="217"/>
        <v>1</v>
      </c>
      <c r="W303" s="6">
        <f t="shared" si="209"/>
        <v>0</v>
      </c>
      <c r="X303" s="5">
        <f t="shared" si="218"/>
        <v>0</v>
      </c>
      <c r="Y303" s="12">
        <f t="shared" si="219"/>
        <v>27.000000000000313</v>
      </c>
      <c r="Z303" s="18">
        <f t="shared" si="254"/>
        <v>0</v>
      </c>
      <c r="AA303" s="12">
        <f t="shared" si="204"/>
        <v>0</v>
      </c>
      <c r="AB303" s="12">
        <f t="shared" si="241"/>
        <v>4132.0000000000091</v>
      </c>
      <c r="AC303" s="6">
        <f t="shared" si="205"/>
        <v>0</v>
      </c>
      <c r="AD303" s="5">
        <f t="shared" si="220"/>
        <v>1</v>
      </c>
      <c r="AE303" s="12">
        <f t="shared" si="210"/>
        <v>0</v>
      </c>
      <c r="AF303" s="12">
        <f t="shared" si="242"/>
        <v>5822.0000000000082</v>
      </c>
      <c r="AG303" s="12">
        <f t="shared" si="221"/>
        <v>0</v>
      </c>
      <c r="AH303" s="6">
        <f t="shared" si="222"/>
        <v>0</v>
      </c>
      <c r="AI303" s="5">
        <v>1</v>
      </c>
      <c r="AJ303" s="12">
        <f t="shared" si="223"/>
        <v>0</v>
      </c>
      <c r="AK303" s="12">
        <f t="shared" si="224"/>
        <v>0</v>
      </c>
      <c r="AL303" s="12">
        <f t="shared" si="211"/>
        <v>0</v>
      </c>
      <c r="AM303" s="6">
        <f t="shared" si="243"/>
        <v>3413.0000000000073</v>
      </c>
      <c r="AN303" s="5">
        <f t="shared" si="225"/>
        <v>0</v>
      </c>
      <c r="AO303" s="12">
        <f t="shared" si="244"/>
        <v>5012.0000000000082</v>
      </c>
      <c r="AP303" s="12">
        <f t="shared" si="226"/>
        <v>0</v>
      </c>
      <c r="AQ303" s="6">
        <f t="shared" si="227"/>
        <v>0</v>
      </c>
      <c r="AR303" s="5">
        <v>0</v>
      </c>
      <c r="AS303" s="12">
        <f t="shared" si="212"/>
        <v>0</v>
      </c>
      <c r="AT303" s="12">
        <f t="shared" si="245"/>
        <v>4460.0000000000073</v>
      </c>
      <c r="AU303" s="12">
        <f t="shared" si="228"/>
        <v>0</v>
      </c>
      <c r="AV303" s="6">
        <f t="shared" si="229"/>
        <v>0</v>
      </c>
      <c r="AW303" s="5">
        <f t="shared" si="213"/>
        <v>0</v>
      </c>
      <c r="AX303" s="12">
        <f t="shared" si="246"/>
        <v>3496.0000000000055</v>
      </c>
      <c r="AY303" s="12">
        <f t="shared" si="230"/>
        <v>0</v>
      </c>
      <c r="AZ303" s="12">
        <f t="shared" si="231"/>
        <v>0</v>
      </c>
      <c r="BA303" s="5">
        <v>1</v>
      </c>
      <c r="BB303" s="12">
        <f t="shared" si="232"/>
        <v>0</v>
      </c>
      <c r="BC303" s="12">
        <f t="shared" si="233"/>
        <v>0</v>
      </c>
      <c r="BD303" s="6">
        <f t="shared" si="234"/>
        <v>0</v>
      </c>
      <c r="BE303" s="5">
        <f t="shared" si="235"/>
        <v>0</v>
      </c>
      <c r="BF303" s="12">
        <f t="shared" si="247"/>
        <v>3448.0000000000023</v>
      </c>
      <c r="BG303" s="12">
        <f t="shared" si="236"/>
        <v>0</v>
      </c>
      <c r="BH303" s="6">
        <f t="shared" si="237"/>
        <v>0</v>
      </c>
      <c r="BI303" s="5">
        <f t="shared" si="238"/>
        <v>0</v>
      </c>
      <c r="BJ303" s="12">
        <f t="shared" si="248"/>
        <v>4260.0000000000073</v>
      </c>
      <c r="BK303" s="12">
        <f t="shared" si="239"/>
        <v>0</v>
      </c>
      <c r="BL303" s="6">
        <f t="shared" si="240"/>
        <v>0</v>
      </c>
    </row>
    <row r="304" spans="1:64" s="26" customFormat="1">
      <c r="A304" s="26">
        <f t="shared" si="101"/>
        <v>1</v>
      </c>
      <c r="B304" s="27">
        <v>39827</v>
      </c>
      <c r="C304" s="26">
        <v>12</v>
      </c>
      <c r="D304" s="26">
        <v>38.15</v>
      </c>
      <c r="E304" s="26">
        <v>1</v>
      </c>
      <c r="F304" s="26">
        <v>44.5</v>
      </c>
      <c r="G304" s="26">
        <v>35.5</v>
      </c>
      <c r="H304" s="26">
        <v>39.090000000000003</v>
      </c>
      <c r="I304" s="26">
        <v>35.5</v>
      </c>
      <c r="J304" s="26">
        <v>37.26</v>
      </c>
      <c r="K304" s="26">
        <v>35.5</v>
      </c>
      <c r="L304" s="26">
        <v>1</v>
      </c>
      <c r="M304" s="26">
        <v>44.2</v>
      </c>
      <c r="N304" s="26">
        <f t="shared" si="214"/>
        <v>264.99999999999989</v>
      </c>
      <c r="O304" s="26">
        <f t="shared" si="215"/>
        <v>94.000000000000483</v>
      </c>
      <c r="P304" s="26">
        <f t="shared" si="216"/>
        <v>89.000000000000057</v>
      </c>
      <c r="Q304" s="19">
        <f t="shared" si="249"/>
        <v>196</v>
      </c>
      <c r="R304" s="18">
        <f t="shared" si="250"/>
        <v>2947.0000000000036</v>
      </c>
      <c r="S304" s="28">
        <f t="shared" si="207"/>
        <v>1</v>
      </c>
      <c r="T304" s="19">
        <f t="shared" si="208"/>
        <v>196</v>
      </c>
      <c r="U304" s="29">
        <f t="shared" si="251"/>
        <v>4874.0000000000009</v>
      </c>
      <c r="V304" s="18">
        <f t="shared" si="217"/>
        <v>1</v>
      </c>
      <c r="W304" s="28">
        <f t="shared" si="209"/>
        <v>1</v>
      </c>
      <c r="X304" s="5">
        <f t="shared" si="218"/>
        <v>1</v>
      </c>
      <c r="Y304" s="12">
        <f t="shared" si="219"/>
        <v>333.00000000000057</v>
      </c>
      <c r="Z304" s="18">
        <f t="shared" si="254"/>
        <v>156</v>
      </c>
      <c r="AA304" s="18">
        <f t="shared" si="204"/>
        <v>156</v>
      </c>
      <c r="AB304" s="18">
        <f t="shared" si="241"/>
        <v>4288.0000000000091</v>
      </c>
      <c r="AC304" s="28">
        <f t="shared" si="205"/>
        <v>1</v>
      </c>
      <c r="AD304" s="19">
        <f t="shared" si="220"/>
        <v>1</v>
      </c>
      <c r="AE304" s="18">
        <f t="shared" si="210"/>
        <v>156</v>
      </c>
      <c r="AF304" s="18">
        <f t="shared" si="242"/>
        <v>5978.0000000000082</v>
      </c>
      <c r="AG304" s="18">
        <f t="shared" si="221"/>
        <v>1</v>
      </c>
      <c r="AH304" s="28">
        <f t="shared" si="222"/>
        <v>1</v>
      </c>
      <c r="AI304" s="19">
        <v>1</v>
      </c>
      <c r="AJ304" s="18">
        <f t="shared" si="223"/>
        <v>156</v>
      </c>
      <c r="AK304" s="18">
        <f t="shared" si="224"/>
        <v>1</v>
      </c>
      <c r="AL304" s="18">
        <f t="shared" si="211"/>
        <v>1</v>
      </c>
      <c r="AM304" s="28">
        <f t="shared" si="243"/>
        <v>3569.0000000000073</v>
      </c>
      <c r="AN304" s="19">
        <f t="shared" si="225"/>
        <v>156</v>
      </c>
      <c r="AO304" s="18">
        <f t="shared" si="244"/>
        <v>5168.0000000000082</v>
      </c>
      <c r="AP304" s="18">
        <f t="shared" si="226"/>
        <v>1</v>
      </c>
      <c r="AQ304" s="28">
        <f t="shared" si="227"/>
        <v>1</v>
      </c>
      <c r="AR304" s="19">
        <v>1</v>
      </c>
      <c r="AS304" s="18">
        <f t="shared" si="212"/>
        <v>156</v>
      </c>
      <c r="AT304" s="18">
        <f t="shared" si="245"/>
        <v>4616.0000000000073</v>
      </c>
      <c r="AU304" s="18">
        <f t="shared" si="228"/>
        <v>1</v>
      </c>
      <c r="AV304" s="28">
        <f t="shared" si="229"/>
        <v>1</v>
      </c>
      <c r="AW304" s="19">
        <f t="shared" si="213"/>
        <v>196</v>
      </c>
      <c r="AX304" s="18">
        <f t="shared" si="246"/>
        <v>3692.0000000000055</v>
      </c>
      <c r="AY304" s="18">
        <f t="shared" si="230"/>
        <v>1</v>
      </c>
      <c r="AZ304" s="18">
        <f t="shared" si="231"/>
        <v>1</v>
      </c>
      <c r="BA304" s="19">
        <v>0</v>
      </c>
      <c r="BB304" s="18">
        <f t="shared" si="232"/>
        <v>0</v>
      </c>
      <c r="BC304" s="18">
        <f t="shared" si="233"/>
        <v>0</v>
      </c>
      <c r="BD304" s="28">
        <f t="shared" si="234"/>
        <v>0</v>
      </c>
      <c r="BE304" s="19">
        <f t="shared" si="235"/>
        <v>196</v>
      </c>
      <c r="BF304" s="18">
        <f t="shared" si="247"/>
        <v>3644.0000000000023</v>
      </c>
      <c r="BG304" s="18">
        <f t="shared" si="236"/>
        <v>1</v>
      </c>
      <c r="BH304" s="28">
        <f t="shared" si="237"/>
        <v>1</v>
      </c>
      <c r="BI304" s="19">
        <f t="shared" si="238"/>
        <v>156</v>
      </c>
      <c r="BJ304" s="18">
        <f t="shared" si="248"/>
        <v>4416.0000000000073</v>
      </c>
      <c r="BK304" s="18">
        <f t="shared" si="239"/>
        <v>1</v>
      </c>
      <c r="BL304" s="28">
        <f t="shared" si="240"/>
        <v>1</v>
      </c>
    </row>
    <row r="305" spans="1:64" s="26" customFormat="1">
      <c r="A305" s="26">
        <f t="shared" si="101"/>
        <v>1</v>
      </c>
      <c r="B305" s="27">
        <v>39827</v>
      </c>
      <c r="C305" s="26">
        <v>19</v>
      </c>
      <c r="D305" s="26">
        <v>44.2</v>
      </c>
      <c r="E305" s="26">
        <v>0</v>
      </c>
      <c r="F305" s="26">
        <v>45.2</v>
      </c>
      <c r="G305" s="26">
        <v>50</v>
      </c>
      <c r="H305" s="26">
        <v>37.14</v>
      </c>
      <c r="I305" s="26">
        <v>50</v>
      </c>
      <c r="J305" s="26">
        <v>35.5</v>
      </c>
      <c r="K305" s="26">
        <v>40.869999999999997</v>
      </c>
      <c r="L305" s="26">
        <v>0</v>
      </c>
      <c r="M305" s="26">
        <v>42.28</v>
      </c>
      <c r="N305" s="26">
        <f t="shared" si="214"/>
        <v>579.99999999999977</v>
      </c>
      <c r="O305" s="26">
        <f t="shared" si="215"/>
        <v>706.00000000000023</v>
      </c>
      <c r="P305" s="26">
        <f t="shared" si="216"/>
        <v>870.00000000000023</v>
      </c>
      <c r="Q305" s="19">
        <f t="shared" si="249"/>
        <v>196</v>
      </c>
      <c r="R305" s="18">
        <f t="shared" si="250"/>
        <v>3143.0000000000036</v>
      </c>
      <c r="S305" s="28">
        <f t="shared" si="207"/>
        <v>1</v>
      </c>
      <c r="T305" s="19">
        <f t="shared" si="208"/>
        <v>0</v>
      </c>
      <c r="U305" s="29">
        <f t="shared" si="251"/>
        <v>4874.0000000000009</v>
      </c>
      <c r="V305" s="18">
        <f t="shared" si="217"/>
        <v>0</v>
      </c>
      <c r="W305" s="28">
        <f t="shared" si="209"/>
        <v>0</v>
      </c>
      <c r="X305" s="5">
        <f t="shared" si="218"/>
        <v>1</v>
      </c>
      <c r="Y305" s="12">
        <f t="shared" si="219"/>
        <v>100</v>
      </c>
      <c r="Z305" s="18">
        <f t="shared" ref="Z305:Z310" si="255">IF(N305&gt;=($Z$4+$AA$4),$AA$4-$M$3,IF(N305&gt;=$Z$4,-$Z$4-O305,0))</f>
        <v>156</v>
      </c>
      <c r="AA305" s="18">
        <f t="shared" si="204"/>
        <v>156</v>
      </c>
      <c r="AB305" s="18">
        <f t="shared" si="241"/>
        <v>4444.0000000000091</v>
      </c>
      <c r="AC305" s="28">
        <f t="shared" si="205"/>
        <v>1</v>
      </c>
      <c r="AD305" s="19">
        <f t="shared" si="220"/>
        <v>0</v>
      </c>
      <c r="AE305" s="18">
        <f t="shared" si="210"/>
        <v>0</v>
      </c>
      <c r="AF305" s="18">
        <f t="shared" si="242"/>
        <v>5978.0000000000082</v>
      </c>
      <c r="AG305" s="18">
        <f t="shared" si="221"/>
        <v>0</v>
      </c>
      <c r="AH305" s="28">
        <f t="shared" si="222"/>
        <v>0</v>
      </c>
      <c r="AI305" s="19">
        <v>1</v>
      </c>
      <c r="AJ305" s="18">
        <f t="shared" si="223"/>
        <v>156</v>
      </c>
      <c r="AK305" s="18">
        <f t="shared" si="224"/>
        <v>1</v>
      </c>
      <c r="AL305" s="18">
        <f t="shared" si="211"/>
        <v>1</v>
      </c>
      <c r="AM305" s="28">
        <f t="shared" si="243"/>
        <v>3725.0000000000073</v>
      </c>
      <c r="AN305" s="19">
        <f t="shared" si="225"/>
        <v>0</v>
      </c>
      <c r="AO305" s="18">
        <f t="shared" si="244"/>
        <v>5168.0000000000082</v>
      </c>
      <c r="AP305" s="18">
        <f t="shared" si="226"/>
        <v>0</v>
      </c>
      <c r="AQ305" s="28">
        <f t="shared" si="227"/>
        <v>0</v>
      </c>
      <c r="AR305" s="19">
        <v>1</v>
      </c>
      <c r="AS305" s="18">
        <f t="shared" si="212"/>
        <v>156</v>
      </c>
      <c r="AT305" s="18">
        <f t="shared" si="245"/>
        <v>4772.0000000000073</v>
      </c>
      <c r="AU305" s="18">
        <f t="shared" si="228"/>
        <v>1</v>
      </c>
      <c r="AV305" s="28">
        <f t="shared" si="229"/>
        <v>1</v>
      </c>
      <c r="AW305" s="19">
        <f t="shared" si="213"/>
        <v>196</v>
      </c>
      <c r="AX305" s="18">
        <f t="shared" si="246"/>
        <v>3888.0000000000055</v>
      </c>
      <c r="AY305" s="18">
        <f t="shared" si="230"/>
        <v>1</v>
      </c>
      <c r="AZ305" s="18">
        <f t="shared" si="231"/>
        <v>1</v>
      </c>
      <c r="BA305" s="19">
        <v>1</v>
      </c>
      <c r="BB305" s="18">
        <f t="shared" si="232"/>
        <v>196</v>
      </c>
      <c r="BC305" s="18">
        <f t="shared" si="233"/>
        <v>1</v>
      </c>
      <c r="BD305" s="28">
        <f t="shared" si="234"/>
        <v>1</v>
      </c>
      <c r="BE305" s="19">
        <f t="shared" si="235"/>
        <v>0</v>
      </c>
      <c r="BF305" s="18">
        <f t="shared" si="247"/>
        <v>3644.0000000000023</v>
      </c>
      <c r="BG305" s="18">
        <f t="shared" si="236"/>
        <v>0</v>
      </c>
      <c r="BH305" s="28">
        <f t="shared" si="237"/>
        <v>0</v>
      </c>
      <c r="BI305" s="19">
        <f t="shared" si="238"/>
        <v>0</v>
      </c>
      <c r="BJ305" s="18">
        <f t="shared" si="248"/>
        <v>4416.0000000000073</v>
      </c>
      <c r="BK305" s="18">
        <f t="shared" si="239"/>
        <v>0</v>
      </c>
      <c r="BL305" s="28">
        <f t="shared" si="240"/>
        <v>0</v>
      </c>
    </row>
    <row r="306" spans="1:64">
      <c r="A306">
        <f t="shared" si="101"/>
        <v>1</v>
      </c>
      <c r="B306" s="2">
        <v>39829</v>
      </c>
      <c r="C306">
        <v>21</v>
      </c>
      <c r="D306">
        <v>42.28</v>
      </c>
      <c r="E306">
        <v>1</v>
      </c>
      <c r="F306">
        <v>42.57</v>
      </c>
      <c r="G306" s="26">
        <v>42.06</v>
      </c>
      <c r="H306" s="26">
        <v>42.52</v>
      </c>
      <c r="I306" s="26">
        <v>39.049999999999997</v>
      </c>
      <c r="J306" s="26">
        <v>43.83</v>
      </c>
      <c r="K306">
        <v>41.96</v>
      </c>
      <c r="L306">
        <v>0</v>
      </c>
      <c r="M306">
        <v>42.37</v>
      </c>
      <c r="N306">
        <f t="shared" si="214"/>
        <v>21.999999999999886</v>
      </c>
      <c r="O306">
        <f t="shared" si="215"/>
        <v>24.000000000000199</v>
      </c>
      <c r="P306">
        <f t="shared" si="216"/>
        <v>-154.99999999999972</v>
      </c>
      <c r="Q306" s="19">
        <f t="shared" si="249"/>
        <v>-28.000000000000199</v>
      </c>
      <c r="R306" s="12">
        <f t="shared" si="250"/>
        <v>3115.0000000000036</v>
      </c>
      <c r="S306" s="6">
        <f t="shared" si="207"/>
        <v>0</v>
      </c>
      <c r="T306" s="5">
        <f t="shared" si="208"/>
        <v>0</v>
      </c>
      <c r="U306" s="15">
        <f t="shared" si="251"/>
        <v>4874.0000000000009</v>
      </c>
      <c r="V306" s="12">
        <f t="shared" si="217"/>
        <v>0</v>
      </c>
      <c r="W306" s="6">
        <f t="shared" si="209"/>
        <v>0</v>
      </c>
      <c r="X306" s="5">
        <f t="shared" si="218"/>
        <v>0</v>
      </c>
      <c r="Y306" s="12">
        <f t="shared" si="219"/>
        <v>22.999999999999687</v>
      </c>
      <c r="Z306" s="18">
        <f t="shared" si="255"/>
        <v>0</v>
      </c>
      <c r="AA306" s="12">
        <f t="shared" si="204"/>
        <v>0</v>
      </c>
      <c r="AB306" s="12">
        <f t="shared" si="241"/>
        <v>4444.0000000000091</v>
      </c>
      <c r="AC306" s="6">
        <f t="shared" si="205"/>
        <v>0</v>
      </c>
      <c r="AD306" s="5">
        <f t="shared" si="220"/>
        <v>0</v>
      </c>
      <c r="AE306" s="12">
        <f t="shared" si="210"/>
        <v>0</v>
      </c>
      <c r="AF306" s="12">
        <f t="shared" si="242"/>
        <v>5978.0000000000082</v>
      </c>
      <c r="AG306" s="12">
        <f t="shared" si="221"/>
        <v>0</v>
      </c>
      <c r="AH306" s="6">
        <f t="shared" si="222"/>
        <v>0</v>
      </c>
      <c r="AI306" s="5">
        <v>1</v>
      </c>
      <c r="AJ306" s="12">
        <f t="shared" si="223"/>
        <v>0</v>
      </c>
      <c r="AK306" s="12">
        <f t="shared" si="224"/>
        <v>0</v>
      </c>
      <c r="AL306" s="12">
        <f t="shared" si="211"/>
        <v>0</v>
      </c>
      <c r="AM306" s="6">
        <f t="shared" si="243"/>
        <v>3725.0000000000073</v>
      </c>
      <c r="AN306" s="5">
        <f t="shared" si="225"/>
        <v>0</v>
      </c>
      <c r="AO306" s="12">
        <f t="shared" si="244"/>
        <v>5168.0000000000082</v>
      </c>
      <c r="AP306" s="12">
        <f t="shared" si="226"/>
        <v>0</v>
      </c>
      <c r="AQ306" s="6">
        <f t="shared" si="227"/>
        <v>0</v>
      </c>
      <c r="AR306" s="5">
        <v>0</v>
      </c>
      <c r="AS306" s="12">
        <f t="shared" si="212"/>
        <v>0</v>
      </c>
      <c r="AT306" s="12">
        <f t="shared" si="245"/>
        <v>4772.0000000000073</v>
      </c>
      <c r="AU306" s="12">
        <f t="shared" si="228"/>
        <v>0</v>
      </c>
      <c r="AV306" s="6">
        <f t="shared" si="229"/>
        <v>0</v>
      </c>
      <c r="AW306" s="5">
        <f t="shared" si="213"/>
        <v>0</v>
      </c>
      <c r="AX306" s="12">
        <f t="shared" si="246"/>
        <v>3888.0000000000055</v>
      </c>
      <c r="AY306" s="12">
        <f t="shared" si="230"/>
        <v>0</v>
      </c>
      <c r="AZ306" s="12">
        <f t="shared" si="231"/>
        <v>0</v>
      </c>
      <c r="BA306" s="5">
        <v>1</v>
      </c>
      <c r="BB306" s="12">
        <f t="shared" si="232"/>
        <v>0</v>
      </c>
      <c r="BC306" s="12">
        <f t="shared" si="233"/>
        <v>0</v>
      </c>
      <c r="BD306" s="6">
        <f t="shared" si="234"/>
        <v>0</v>
      </c>
      <c r="BE306" s="5">
        <f t="shared" si="235"/>
        <v>0</v>
      </c>
      <c r="BF306" s="12">
        <f t="shared" si="247"/>
        <v>3644.0000000000023</v>
      </c>
      <c r="BG306" s="12">
        <f t="shared" si="236"/>
        <v>0</v>
      </c>
      <c r="BH306" s="6">
        <f t="shared" si="237"/>
        <v>0</v>
      </c>
      <c r="BI306" s="5">
        <f t="shared" si="238"/>
        <v>0</v>
      </c>
      <c r="BJ306" s="12">
        <f t="shared" si="248"/>
        <v>4416.0000000000073</v>
      </c>
      <c r="BK306" s="12">
        <f t="shared" si="239"/>
        <v>0</v>
      </c>
      <c r="BL306" s="6">
        <f t="shared" si="240"/>
        <v>0</v>
      </c>
    </row>
    <row r="307" spans="1:64">
      <c r="A307">
        <f t="shared" si="101"/>
        <v>1</v>
      </c>
      <c r="B307" s="2">
        <v>39832</v>
      </c>
      <c r="C307">
        <v>7</v>
      </c>
      <c r="D307">
        <v>42.37</v>
      </c>
      <c r="E307">
        <v>0</v>
      </c>
      <c r="F307">
        <v>42.55</v>
      </c>
      <c r="G307" s="26">
        <v>42.55</v>
      </c>
      <c r="H307" s="26">
        <v>41.96</v>
      </c>
      <c r="I307" s="26">
        <v>42.55</v>
      </c>
      <c r="J307" s="26">
        <v>42.86</v>
      </c>
      <c r="K307">
        <v>42.14</v>
      </c>
      <c r="L307">
        <v>0</v>
      </c>
      <c r="M307">
        <v>42.22</v>
      </c>
      <c r="N307">
        <f t="shared" si="214"/>
        <v>17.999999999999972</v>
      </c>
      <c r="O307">
        <f t="shared" si="215"/>
        <v>40.999999999999659</v>
      </c>
      <c r="P307">
        <f t="shared" si="216"/>
        <v>-49.000000000000199</v>
      </c>
      <c r="Q307" s="19">
        <f t="shared" si="249"/>
        <v>-44.999999999999659</v>
      </c>
      <c r="R307" s="12">
        <f t="shared" si="250"/>
        <v>3070.0000000000041</v>
      </c>
      <c r="S307" s="6">
        <f t="shared" si="207"/>
        <v>0</v>
      </c>
      <c r="T307" s="5">
        <f t="shared" si="208"/>
        <v>-44.999999999999659</v>
      </c>
      <c r="U307" s="15">
        <f t="shared" si="251"/>
        <v>4829.0000000000009</v>
      </c>
      <c r="V307" s="12">
        <f t="shared" si="217"/>
        <v>1</v>
      </c>
      <c r="W307" s="6">
        <f t="shared" si="209"/>
        <v>0</v>
      </c>
      <c r="X307" s="5">
        <f t="shared" si="218"/>
        <v>0</v>
      </c>
      <c r="Y307" s="12">
        <f t="shared" si="219"/>
        <v>17.999999999999972</v>
      </c>
      <c r="Z307" s="18">
        <f t="shared" si="255"/>
        <v>0</v>
      </c>
      <c r="AA307" s="12">
        <f t="shared" si="204"/>
        <v>0</v>
      </c>
      <c r="AB307" s="12">
        <f t="shared" si="241"/>
        <v>4444.0000000000091</v>
      </c>
      <c r="AC307" s="6">
        <f t="shared" si="205"/>
        <v>0</v>
      </c>
      <c r="AD307" s="5">
        <f t="shared" si="220"/>
        <v>1</v>
      </c>
      <c r="AE307" s="12">
        <f t="shared" si="210"/>
        <v>0</v>
      </c>
      <c r="AF307" s="12">
        <f t="shared" si="242"/>
        <v>5978.0000000000082</v>
      </c>
      <c r="AG307" s="12">
        <f t="shared" si="221"/>
        <v>0</v>
      </c>
      <c r="AH307" s="6">
        <f t="shared" si="222"/>
        <v>0</v>
      </c>
      <c r="AI307" s="5">
        <v>1</v>
      </c>
      <c r="AJ307" s="12">
        <f t="shared" si="223"/>
        <v>0</v>
      </c>
      <c r="AK307" s="12">
        <f t="shared" si="224"/>
        <v>0</v>
      </c>
      <c r="AL307" s="12">
        <f t="shared" si="211"/>
        <v>0</v>
      </c>
      <c r="AM307" s="6">
        <f t="shared" si="243"/>
        <v>3725.0000000000073</v>
      </c>
      <c r="AN307" s="5">
        <f t="shared" si="225"/>
        <v>0</v>
      </c>
      <c r="AO307" s="12">
        <f t="shared" si="244"/>
        <v>5168.0000000000082</v>
      </c>
      <c r="AP307" s="12">
        <f t="shared" si="226"/>
        <v>0</v>
      </c>
      <c r="AQ307" s="6">
        <f t="shared" si="227"/>
        <v>0</v>
      </c>
      <c r="AR307" s="5">
        <v>1</v>
      </c>
      <c r="AS307" s="12">
        <f t="shared" si="212"/>
        <v>0</v>
      </c>
      <c r="AT307" s="12">
        <f t="shared" si="245"/>
        <v>4772.0000000000073</v>
      </c>
      <c r="AU307" s="12">
        <f t="shared" si="228"/>
        <v>0</v>
      </c>
      <c r="AV307" s="6">
        <f t="shared" si="229"/>
        <v>0</v>
      </c>
      <c r="AW307" s="5">
        <f t="shared" si="213"/>
        <v>-44.999999999999659</v>
      </c>
      <c r="AX307" s="12">
        <f t="shared" si="246"/>
        <v>3843.0000000000059</v>
      </c>
      <c r="AY307" s="12">
        <f t="shared" si="230"/>
        <v>0</v>
      </c>
      <c r="AZ307" s="12">
        <f t="shared" si="231"/>
        <v>1</v>
      </c>
      <c r="BA307" s="5">
        <v>0</v>
      </c>
      <c r="BB307" s="12">
        <f t="shared" si="232"/>
        <v>0</v>
      </c>
      <c r="BC307" s="12">
        <f t="shared" si="233"/>
        <v>0</v>
      </c>
      <c r="BD307" s="6">
        <f t="shared" si="234"/>
        <v>0</v>
      </c>
      <c r="BE307" s="5">
        <f t="shared" si="235"/>
        <v>-44.999999999999659</v>
      </c>
      <c r="BF307" s="12">
        <f t="shared" si="247"/>
        <v>3599.0000000000027</v>
      </c>
      <c r="BG307" s="12">
        <f t="shared" si="236"/>
        <v>1</v>
      </c>
      <c r="BH307" s="6">
        <f t="shared" si="237"/>
        <v>0</v>
      </c>
      <c r="BI307" s="5">
        <f t="shared" si="238"/>
        <v>0</v>
      </c>
      <c r="BJ307" s="12">
        <f t="shared" si="248"/>
        <v>4416.0000000000073</v>
      </c>
      <c r="BK307" s="12">
        <f t="shared" si="239"/>
        <v>0</v>
      </c>
      <c r="BL307" s="6">
        <f t="shared" si="240"/>
        <v>0</v>
      </c>
    </row>
    <row r="308" spans="1:64">
      <c r="A308">
        <f t="shared" si="101"/>
        <v>1</v>
      </c>
      <c r="B308" s="2">
        <v>39832</v>
      </c>
      <c r="C308">
        <v>8</v>
      </c>
      <c r="D308">
        <v>42.22</v>
      </c>
      <c r="E308">
        <v>1</v>
      </c>
      <c r="F308">
        <v>42.61</v>
      </c>
      <c r="G308" s="26">
        <v>39.049999999999997</v>
      </c>
      <c r="H308" s="26">
        <v>42.55</v>
      </c>
      <c r="I308" s="26">
        <v>39.049999999999997</v>
      </c>
      <c r="J308" s="26">
        <v>42.86</v>
      </c>
      <c r="K308">
        <v>39.049999999999997</v>
      </c>
      <c r="L308">
        <v>1</v>
      </c>
      <c r="M308">
        <v>41.78</v>
      </c>
      <c r="N308">
        <f t="shared" si="214"/>
        <v>317.00000000000017</v>
      </c>
      <c r="O308">
        <f t="shared" si="215"/>
        <v>32.999999999999829</v>
      </c>
      <c r="P308">
        <f t="shared" si="216"/>
        <v>-64.000000000000057</v>
      </c>
      <c r="Q308" s="19">
        <f t="shared" si="249"/>
        <v>196</v>
      </c>
      <c r="R308" s="12">
        <f t="shared" si="250"/>
        <v>3266.0000000000041</v>
      </c>
      <c r="S308" s="6">
        <f t="shared" si="207"/>
        <v>1</v>
      </c>
      <c r="T308" s="5">
        <f t="shared" si="208"/>
        <v>196</v>
      </c>
      <c r="U308" s="15">
        <f t="shared" si="251"/>
        <v>5025.0000000000009</v>
      </c>
      <c r="V308" s="12">
        <f t="shared" si="217"/>
        <v>1</v>
      </c>
      <c r="W308" s="6">
        <f t="shared" si="209"/>
        <v>1</v>
      </c>
      <c r="X308" s="5">
        <f t="shared" si="218"/>
        <v>1</v>
      </c>
      <c r="Y308" s="12">
        <f t="shared" si="219"/>
        <v>91.000000000000369</v>
      </c>
      <c r="Z308" s="18">
        <f t="shared" si="255"/>
        <v>156</v>
      </c>
      <c r="AA308" s="12">
        <f t="shared" si="204"/>
        <v>156</v>
      </c>
      <c r="AB308" s="12">
        <f t="shared" si="241"/>
        <v>4600.0000000000091</v>
      </c>
      <c r="AC308" s="6">
        <f t="shared" si="205"/>
        <v>1</v>
      </c>
      <c r="AD308" s="5">
        <f t="shared" si="220"/>
        <v>1</v>
      </c>
      <c r="AE308" s="12">
        <f t="shared" si="210"/>
        <v>156</v>
      </c>
      <c r="AF308" s="12">
        <f t="shared" si="242"/>
        <v>6134.0000000000082</v>
      </c>
      <c r="AG308" s="12">
        <f t="shared" si="221"/>
        <v>1</v>
      </c>
      <c r="AH308" s="6">
        <f t="shared" si="222"/>
        <v>1</v>
      </c>
      <c r="AI308" s="5">
        <v>1</v>
      </c>
      <c r="AJ308" s="12">
        <f t="shared" si="223"/>
        <v>156</v>
      </c>
      <c r="AK308" s="12">
        <f t="shared" si="224"/>
        <v>1</v>
      </c>
      <c r="AL308" s="12">
        <f t="shared" si="211"/>
        <v>1</v>
      </c>
      <c r="AM308" s="6">
        <f t="shared" si="243"/>
        <v>3881.0000000000073</v>
      </c>
      <c r="AN308" s="5">
        <f t="shared" si="225"/>
        <v>156</v>
      </c>
      <c r="AO308" s="12">
        <f t="shared" si="244"/>
        <v>5324.0000000000082</v>
      </c>
      <c r="AP308" s="12">
        <f t="shared" si="226"/>
        <v>1</v>
      </c>
      <c r="AQ308" s="6">
        <f t="shared" si="227"/>
        <v>1</v>
      </c>
      <c r="AR308" s="5">
        <v>0</v>
      </c>
      <c r="AS308" s="12">
        <f t="shared" si="212"/>
        <v>0</v>
      </c>
      <c r="AT308" s="12">
        <f t="shared" si="245"/>
        <v>4772.0000000000073</v>
      </c>
      <c r="AU308" s="12">
        <f t="shared" si="228"/>
        <v>0</v>
      </c>
      <c r="AV308" s="6">
        <f t="shared" si="229"/>
        <v>0</v>
      </c>
      <c r="AW308" s="5">
        <f t="shared" si="213"/>
        <v>0</v>
      </c>
      <c r="AX308" s="12">
        <f t="shared" si="246"/>
        <v>3843.0000000000059</v>
      </c>
      <c r="AY308" s="12">
        <f t="shared" si="230"/>
        <v>0</v>
      </c>
      <c r="AZ308" s="12">
        <f t="shared" si="231"/>
        <v>0</v>
      </c>
      <c r="BA308" s="5">
        <v>1</v>
      </c>
      <c r="BB308" s="12">
        <f t="shared" si="232"/>
        <v>0</v>
      </c>
      <c r="BC308" s="12">
        <f t="shared" si="233"/>
        <v>0</v>
      </c>
      <c r="BD308" s="6">
        <f t="shared" si="234"/>
        <v>0</v>
      </c>
      <c r="BE308" s="5">
        <f t="shared" si="235"/>
        <v>0</v>
      </c>
      <c r="BF308" s="12">
        <f t="shared" si="247"/>
        <v>3599.0000000000027</v>
      </c>
      <c r="BG308" s="12">
        <f t="shared" si="236"/>
        <v>0</v>
      </c>
      <c r="BH308" s="6">
        <f t="shared" si="237"/>
        <v>0</v>
      </c>
      <c r="BI308" s="5">
        <f t="shared" si="238"/>
        <v>0</v>
      </c>
      <c r="BJ308" s="12">
        <f t="shared" si="248"/>
        <v>4416.0000000000073</v>
      </c>
      <c r="BK308" s="12">
        <f t="shared" si="239"/>
        <v>0</v>
      </c>
      <c r="BL308" s="6">
        <f t="shared" si="240"/>
        <v>0</v>
      </c>
    </row>
    <row r="309" spans="1:64">
      <c r="A309">
        <f t="shared" si="101"/>
        <v>1</v>
      </c>
      <c r="B309" s="2">
        <v>39833</v>
      </c>
      <c r="C309">
        <v>14</v>
      </c>
      <c r="D309">
        <v>41.78</v>
      </c>
      <c r="E309">
        <v>0</v>
      </c>
      <c r="F309">
        <v>43.73</v>
      </c>
      <c r="G309" s="26">
        <v>43.73</v>
      </c>
      <c r="H309" s="26">
        <v>40.630000000000003</v>
      </c>
      <c r="I309" s="26">
        <v>70</v>
      </c>
      <c r="J309" s="26">
        <v>39.159999999999997</v>
      </c>
      <c r="K309">
        <v>40.869999999999997</v>
      </c>
      <c r="L309">
        <v>0</v>
      </c>
      <c r="M309">
        <v>40.89</v>
      </c>
      <c r="N309">
        <f t="shared" si="214"/>
        <v>194.99999999999957</v>
      </c>
      <c r="O309">
        <f t="shared" si="215"/>
        <v>114.99999999999986</v>
      </c>
      <c r="P309">
        <f t="shared" si="216"/>
        <v>262.00000000000045</v>
      </c>
      <c r="Q309" s="19">
        <f t="shared" si="249"/>
        <v>-118.99999999999986</v>
      </c>
      <c r="R309" s="12">
        <f t="shared" si="250"/>
        <v>3147.0000000000041</v>
      </c>
      <c r="S309" s="6">
        <f t="shared" si="207"/>
        <v>0</v>
      </c>
      <c r="T309" s="5">
        <f t="shared" si="208"/>
        <v>-118.99999999999986</v>
      </c>
      <c r="U309" s="15">
        <f t="shared" si="251"/>
        <v>4906.0000000000009</v>
      </c>
      <c r="V309" s="12">
        <f t="shared" si="217"/>
        <v>1</v>
      </c>
      <c r="W309" s="6">
        <f t="shared" si="209"/>
        <v>0</v>
      </c>
      <c r="X309" s="5">
        <f t="shared" si="218"/>
        <v>1</v>
      </c>
      <c r="Y309" s="12">
        <f t="shared" si="219"/>
        <v>194.99999999999957</v>
      </c>
      <c r="Z309" s="18">
        <f t="shared" si="255"/>
        <v>156</v>
      </c>
      <c r="AA309" s="12">
        <f t="shared" si="204"/>
        <v>156</v>
      </c>
      <c r="AB309" s="12">
        <f t="shared" si="241"/>
        <v>4756.0000000000091</v>
      </c>
      <c r="AC309" s="6">
        <f t="shared" si="205"/>
        <v>1</v>
      </c>
      <c r="AD309" s="5">
        <f t="shared" si="220"/>
        <v>1</v>
      </c>
      <c r="AE309" s="12">
        <f t="shared" si="210"/>
        <v>156</v>
      </c>
      <c r="AF309" s="12">
        <f t="shared" si="242"/>
        <v>6290.0000000000082</v>
      </c>
      <c r="AG309" s="12">
        <f t="shared" si="221"/>
        <v>1</v>
      </c>
      <c r="AH309" s="6">
        <f t="shared" si="222"/>
        <v>1</v>
      </c>
      <c r="AI309" s="5">
        <v>1</v>
      </c>
      <c r="AJ309" s="12">
        <f t="shared" si="223"/>
        <v>156</v>
      </c>
      <c r="AK309" s="12">
        <f t="shared" si="224"/>
        <v>1</v>
      </c>
      <c r="AL309" s="12">
        <f t="shared" si="211"/>
        <v>1</v>
      </c>
      <c r="AM309" s="6">
        <f t="shared" si="243"/>
        <v>4037.0000000000073</v>
      </c>
      <c r="AN309" s="5">
        <f t="shared" si="225"/>
        <v>156</v>
      </c>
      <c r="AO309" s="12">
        <f t="shared" si="244"/>
        <v>5480.0000000000082</v>
      </c>
      <c r="AP309" s="12">
        <f t="shared" si="226"/>
        <v>1</v>
      </c>
      <c r="AQ309" s="6">
        <f t="shared" si="227"/>
        <v>1</v>
      </c>
      <c r="AR309" s="5">
        <v>1</v>
      </c>
      <c r="AS309" s="12">
        <f t="shared" si="212"/>
        <v>156</v>
      </c>
      <c r="AT309" s="12">
        <f t="shared" si="245"/>
        <v>4928.0000000000073</v>
      </c>
      <c r="AU309" s="12">
        <f t="shared" si="228"/>
        <v>1</v>
      </c>
      <c r="AV309" s="6">
        <f t="shared" si="229"/>
        <v>1</v>
      </c>
      <c r="AW309" s="5">
        <f t="shared" si="213"/>
        <v>-118.99999999999986</v>
      </c>
      <c r="AX309" s="12">
        <f t="shared" si="246"/>
        <v>3724.0000000000059</v>
      </c>
      <c r="AY309" s="12">
        <f t="shared" si="230"/>
        <v>0</v>
      </c>
      <c r="AZ309" s="12">
        <f t="shared" si="231"/>
        <v>1</v>
      </c>
      <c r="BA309" s="5">
        <v>1</v>
      </c>
      <c r="BB309" s="12">
        <f t="shared" si="232"/>
        <v>-118.99999999999986</v>
      </c>
      <c r="BC309" s="12">
        <f t="shared" si="233"/>
        <v>1</v>
      </c>
      <c r="BD309" s="6">
        <f t="shared" si="234"/>
        <v>0</v>
      </c>
      <c r="BE309" s="5">
        <f t="shared" si="235"/>
        <v>-118.99999999999986</v>
      </c>
      <c r="BF309" s="12">
        <f t="shared" si="247"/>
        <v>3480.0000000000027</v>
      </c>
      <c r="BG309" s="12">
        <f t="shared" si="236"/>
        <v>1</v>
      </c>
      <c r="BH309" s="6">
        <f t="shared" si="237"/>
        <v>0</v>
      </c>
      <c r="BI309" s="5">
        <f t="shared" si="238"/>
        <v>156</v>
      </c>
      <c r="BJ309" s="12">
        <f t="shared" si="248"/>
        <v>4572.0000000000073</v>
      </c>
      <c r="BK309" s="12">
        <f t="shared" si="239"/>
        <v>1</v>
      </c>
      <c r="BL309" s="6">
        <f t="shared" si="240"/>
        <v>1</v>
      </c>
    </row>
    <row r="310" spans="1:64">
      <c r="A310">
        <f t="shared" si="101"/>
        <v>1</v>
      </c>
      <c r="B310" s="2">
        <v>39833</v>
      </c>
      <c r="C310">
        <v>17</v>
      </c>
      <c r="D310">
        <v>40.89</v>
      </c>
      <c r="E310">
        <v>1</v>
      </c>
      <c r="F310">
        <v>41.43</v>
      </c>
      <c r="G310" s="26">
        <v>40.33</v>
      </c>
      <c r="H310" s="26">
        <v>42.88</v>
      </c>
      <c r="I310" s="26">
        <v>40.33</v>
      </c>
      <c r="J310" s="26">
        <v>39.81</v>
      </c>
      <c r="K310">
        <v>40.33</v>
      </c>
      <c r="L310">
        <v>1</v>
      </c>
      <c r="M310">
        <v>41.36</v>
      </c>
      <c r="N310">
        <f t="shared" si="214"/>
        <v>56.000000000000227</v>
      </c>
      <c r="O310">
        <f t="shared" si="215"/>
        <v>199.0000000000002</v>
      </c>
      <c r="P310">
        <f t="shared" si="216"/>
        <v>107.99999999999983</v>
      </c>
      <c r="Q310" s="19">
        <f t="shared" si="249"/>
        <v>-203.0000000000002</v>
      </c>
      <c r="R310" s="12">
        <f t="shared" si="250"/>
        <v>2944.0000000000041</v>
      </c>
      <c r="S310" s="6">
        <f t="shared" si="207"/>
        <v>0</v>
      </c>
      <c r="T310" s="5">
        <f t="shared" si="208"/>
        <v>-203.0000000000002</v>
      </c>
      <c r="U310" s="15">
        <f t="shared" si="251"/>
        <v>4703.0000000000009</v>
      </c>
      <c r="V310" s="12">
        <f t="shared" si="217"/>
        <v>1</v>
      </c>
      <c r="W310" s="6">
        <f t="shared" si="209"/>
        <v>0</v>
      </c>
      <c r="X310" s="5">
        <f t="shared" si="218"/>
        <v>1</v>
      </c>
      <c r="Y310" s="12">
        <f t="shared" si="219"/>
        <v>33.999999999999631</v>
      </c>
      <c r="Z310" s="18">
        <f t="shared" si="255"/>
        <v>-229.0000000000002</v>
      </c>
      <c r="AA310" s="12">
        <f t="shared" si="204"/>
        <v>-229.0000000000002</v>
      </c>
      <c r="AB310" s="12">
        <f t="shared" si="241"/>
        <v>4527.0000000000091</v>
      </c>
      <c r="AC310" s="6">
        <f t="shared" si="205"/>
        <v>0</v>
      </c>
      <c r="AD310" s="5">
        <f t="shared" si="220"/>
        <v>1</v>
      </c>
      <c r="AE310" s="12">
        <f t="shared" si="210"/>
        <v>-229.0000000000002</v>
      </c>
      <c r="AF310" s="12">
        <f t="shared" si="242"/>
        <v>6061.0000000000082</v>
      </c>
      <c r="AG310" s="12">
        <f t="shared" si="221"/>
        <v>1</v>
      </c>
      <c r="AH310" s="6">
        <f t="shared" si="222"/>
        <v>0</v>
      </c>
      <c r="AI310" s="5">
        <v>0</v>
      </c>
      <c r="AJ310" s="12">
        <f t="shared" si="223"/>
        <v>0</v>
      </c>
      <c r="AK310" s="12">
        <f t="shared" si="224"/>
        <v>0</v>
      </c>
      <c r="AL310" s="12">
        <f t="shared" si="211"/>
        <v>0</v>
      </c>
      <c r="AM310" s="6">
        <f t="shared" si="243"/>
        <v>4037.0000000000073</v>
      </c>
      <c r="AN310" s="5">
        <f t="shared" si="225"/>
        <v>0</v>
      </c>
      <c r="AO310" s="12">
        <f t="shared" si="244"/>
        <v>5480.0000000000082</v>
      </c>
      <c r="AP310" s="12">
        <f t="shared" si="226"/>
        <v>0</v>
      </c>
      <c r="AQ310" s="6">
        <f t="shared" si="227"/>
        <v>0</v>
      </c>
      <c r="AR310" s="5">
        <v>1</v>
      </c>
      <c r="AS310" s="12">
        <f t="shared" si="212"/>
        <v>-229.0000000000002</v>
      </c>
      <c r="AT310" s="12">
        <f t="shared" si="245"/>
        <v>4699.0000000000073</v>
      </c>
      <c r="AU310" s="12">
        <f t="shared" si="228"/>
        <v>0</v>
      </c>
      <c r="AV310" s="6">
        <f t="shared" si="229"/>
        <v>1</v>
      </c>
      <c r="AW310" s="5">
        <f t="shared" si="213"/>
        <v>-203.0000000000002</v>
      </c>
      <c r="AX310" s="12">
        <f t="shared" si="246"/>
        <v>3521.0000000000059</v>
      </c>
      <c r="AY310" s="12">
        <f t="shared" si="230"/>
        <v>0</v>
      </c>
      <c r="AZ310" s="12">
        <f t="shared" si="231"/>
        <v>1</v>
      </c>
      <c r="BA310" s="5">
        <v>0</v>
      </c>
      <c r="BB310" s="12">
        <f t="shared" si="232"/>
        <v>0</v>
      </c>
      <c r="BC310" s="12">
        <f t="shared" si="233"/>
        <v>0</v>
      </c>
      <c r="BD310" s="6">
        <f t="shared" si="234"/>
        <v>0</v>
      </c>
      <c r="BE310" s="5">
        <f t="shared" si="235"/>
        <v>-203.0000000000002</v>
      </c>
      <c r="BF310" s="12">
        <f t="shared" si="247"/>
        <v>3277.0000000000027</v>
      </c>
      <c r="BG310" s="12">
        <f t="shared" si="236"/>
        <v>1</v>
      </c>
      <c r="BH310" s="6">
        <f t="shared" si="237"/>
        <v>0</v>
      </c>
      <c r="BI310" s="5">
        <f t="shared" si="238"/>
        <v>-229.0000000000002</v>
      </c>
      <c r="BJ310" s="12">
        <f t="shared" si="248"/>
        <v>4343.0000000000073</v>
      </c>
      <c r="BK310" s="12">
        <f t="shared" si="239"/>
        <v>1</v>
      </c>
      <c r="BL310" s="6">
        <f t="shared" si="240"/>
        <v>0</v>
      </c>
    </row>
    <row r="311" spans="1:64">
      <c r="A311">
        <f t="shared" si="101"/>
        <v>1</v>
      </c>
      <c r="B311" s="2">
        <v>39834</v>
      </c>
      <c r="C311">
        <v>2</v>
      </c>
      <c r="D311">
        <v>41.36</v>
      </c>
      <c r="E311">
        <v>0</v>
      </c>
      <c r="F311">
        <v>41.36</v>
      </c>
      <c r="G311" s="26">
        <v>41.36</v>
      </c>
      <c r="H311" s="26">
        <v>41.08</v>
      </c>
      <c r="I311" s="26">
        <v>41.36</v>
      </c>
      <c r="J311" s="26">
        <v>40.78</v>
      </c>
      <c r="K311">
        <v>41.02</v>
      </c>
      <c r="L311">
        <v>0</v>
      </c>
      <c r="M311">
        <v>41.09</v>
      </c>
      <c r="N311">
        <f t="shared" si="214"/>
        <v>0</v>
      </c>
      <c r="O311">
        <f t="shared" si="215"/>
        <v>28.000000000000114</v>
      </c>
      <c r="P311">
        <f t="shared" si="216"/>
        <v>57.999999999999829</v>
      </c>
      <c r="Q311" s="19">
        <f t="shared" si="249"/>
        <v>-32.000000000000114</v>
      </c>
      <c r="R311" s="12">
        <f t="shared" si="250"/>
        <v>2912.0000000000041</v>
      </c>
      <c r="S311" s="6">
        <f t="shared" si="207"/>
        <v>0</v>
      </c>
      <c r="T311" s="5">
        <f t="shared" si="208"/>
        <v>0</v>
      </c>
      <c r="U311" s="15">
        <f t="shared" si="251"/>
        <v>4703.0000000000009</v>
      </c>
      <c r="V311" s="12">
        <f t="shared" si="217"/>
        <v>0</v>
      </c>
      <c r="W311" s="6">
        <f t="shared" si="209"/>
        <v>0</v>
      </c>
      <c r="X311" s="5">
        <f t="shared" si="218"/>
        <v>0</v>
      </c>
      <c r="Y311" s="12">
        <f t="shared" si="219"/>
        <v>0</v>
      </c>
      <c r="Z311" s="18">
        <f t="shared" ref="Z311:Z317" si="256">IF(N311&gt;=($Z$4+$AA$4),$AA$4-$M$3,IF(N311&gt;=$Z$4,-$Z$4-O311,0))</f>
        <v>0</v>
      </c>
      <c r="AA311" s="12">
        <f t="shared" si="204"/>
        <v>0</v>
      </c>
      <c r="AB311" s="12">
        <f t="shared" si="241"/>
        <v>4527.0000000000091</v>
      </c>
      <c r="AC311" s="6">
        <f t="shared" si="205"/>
        <v>0</v>
      </c>
      <c r="AD311" s="5">
        <f t="shared" si="220"/>
        <v>0</v>
      </c>
      <c r="AE311" s="12">
        <f t="shared" si="210"/>
        <v>0</v>
      </c>
      <c r="AF311" s="12">
        <f t="shared" si="242"/>
        <v>6061.0000000000082</v>
      </c>
      <c r="AG311" s="12">
        <f t="shared" si="221"/>
        <v>0</v>
      </c>
      <c r="AH311" s="6">
        <f t="shared" si="222"/>
        <v>0</v>
      </c>
      <c r="AI311" s="5">
        <v>1</v>
      </c>
      <c r="AJ311" s="12">
        <f t="shared" si="223"/>
        <v>0</v>
      </c>
      <c r="AK311" s="12">
        <f t="shared" si="224"/>
        <v>0</v>
      </c>
      <c r="AL311" s="12">
        <f t="shared" si="211"/>
        <v>0</v>
      </c>
      <c r="AM311" s="6">
        <f t="shared" si="243"/>
        <v>4037.0000000000073</v>
      </c>
      <c r="AN311" s="5">
        <f t="shared" si="225"/>
        <v>0</v>
      </c>
      <c r="AO311" s="12">
        <f t="shared" si="244"/>
        <v>5480.0000000000082</v>
      </c>
      <c r="AP311" s="12">
        <f t="shared" si="226"/>
        <v>0</v>
      </c>
      <c r="AQ311" s="6">
        <f t="shared" si="227"/>
        <v>0</v>
      </c>
      <c r="AR311" s="5">
        <v>0</v>
      </c>
      <c r="AS311" s="12">
        <f t="shared" si="212"/>
        <v>0</v>
      </c>
      <c r="AT311" s="12">
        <f t="shared" si="245"/>
        <v>4699.0000000000073</v>
      </c>
      <c r="AU311" s="12">
        <f t="shared" si="228"/>
        <v>0</v>
      </c>
      <c r="AV311" s="6">
        <f t="shared" si="229"/>
        <v>0</v>
      </c>
      <c r="AW311" s="5">
        <f t="shared" si="213"/>
        <v>0</v>
      </c>
      <c r="AX311" s="12">
        <f t="shared" si="246"/>
        <v>3521.0000000000059</v>
      </c>
      <c r="AY311" s="12">
        <f t="shared" si="230"/>
        <v>0</v>
      </c>
      <c r="AZ311" s="12">
        <f t="shared" si="231"/>
        <v>0</v>
      </c>
      <c r="BA311" s="5">
        <v>1</v>
      </c>
      <c r="BB311" s="12">
        <f t="shared" si="232"/>
        <v>0</v>
      </c>
      <c r="BC311" s="12">
        <f t="shared" si="233"/>
        <v>0</v>
      </c>
      <c r="BD311" s="6">
        <f t="shared" si="234"/>
        <v>0</v>
      </c>
      <c r="BE311" s="5">
        <f t="shared" si="235"/>
        <v>0</v>
      </c>
      <c r="BF311" s="12">
        <f t="shared" si="247"/>
        <v>3277.0000000000027</v>
      </c>
      <c r="BG311" s="12">
        <f t="shared" si="236"/>
        <v>0</v>
      </c>
      <c r="BH311" s="6">
        <f t="shared" si="237"/>
        <v>0</v>
      </c>
      <c r="BI311" s="5">
        <f t="shared" si="238"/>
        <v>0</v>
      </c>
      <c r="BJ311" s="12">
        <f t="shared" si="248"/>
        <v>4343.0000000000073</v>
      </c>
      <c r="BK311" s="12">
        <f t="shared" si="239"/>
        <v>0</v>
      </c>
      <c r="BL311" s="6">
        <f t="shared" si="240"/>
        <v>0</v>
      </c>
    </row>
    <row r="312" spans="1:64">
      <c r="A312">
        <f t="shared" si="101"/>
        <v>1</v>
      </c>
      <c r="B312" s="2">
        <v>39834</v>
      </c>
      <c r="C312">
        <v>3</v>
      </c>
      <c r="D312">
        <v>41.09</v>
      </c>
      <c r="E312">
        <v>1</v>
      </c>
      <c r="F312">
        <v>41.78</v>
      </c>
      <c r="G312" s="26">
        <v>40.22</v>
      </c>
      <c r="H312" s="26">
        <v>41.36</v>
      </c>
      <c r="I312" s="26">
        <v>40.22</v>
      </c>
      <c r="J312" s="26">
        <v>40.85</v>
      </c>
      <c r="K312">
        <v>40.22</v>
      </c>
      <c r="L312">
        <v>1</v>
      </c>
      <c r="M312">
        <v>41.33</v>
      </c>
      <c r="N312">
        <f t="shared" si="214"/>
        <v>87.000000000000455</v>
      </c>
      <c r="O312">
        <f t="shared" si="215"/>
        <v>26.999999999999602</v>
      </c>
      <c r="P312">
        <f t="shared" si="216"/>
        <v>24.000000000000199</v>
      </c>
      <c r="Q312" s="19">
        <f t="shared" si="249"/>
        <v>-30.999999999999602</v>
      </c>
      <c r="R312" s="12">
        <f t="shared" si="250"/>
        <v>2881.0000000000045</v>
      </c>
      <c r="S312" s="6">
        <f t="shared" si="207"/>
        <v>0</v>
      </c>
      <c r="T312" s="5">
        <f t="shared" si="208"/>
        <v>0</v>
      </c>
      <c r="U312" s="15">
        <f t="shared" si="251"/>
        <v>4703.0000000000009</v>
      </c>
      <c r="V312" s="12">
        <f t="shared" si="217"/>
        <v>0</v>
      </c>
      <c r="W312" s="6">
        <f t="shared" si="209"/>
        <v>0</v>
      </c>
      <c r="X312" s="5">
        <f t="shared" si="218"/>
        <v>1</v>
      </c>
      <c r="Y312" s="12">
        <f t="shared" si="219"/>
        <v>36.999999999999744</v>
      </c>
      <c r="Z312" s="18">
        <f t="shared" si="256"/>
        <v>-56.999999999999602</v>
      </c>
      <c r="AA312" s="12">
        <f t="shared" si="204"/>
        <v>-56.999999999999602</v>
      </c>
      <c r="AB312" s="12">
        <f t="shared" si="241"/>
        <v>4470.0000000000091</v>
      </c>
      <c r="AC312" s="6">
        <f t="shared" si="205"/>
        <v>0</v>
      </c>
      <c r="AD312" s="5">
        <f t="shared" si="220"/>
        <v>0</v>
      </c>
      <c r="AE312" s="12">
        <f t="shared" si="210"/>
        <v>0</v>
      </c>
      <c r="AF312" s="12">
        <f t="shared" si="242"/>
        <v>6061.0000000000082</v>
      </c>
      <c r="AG312" s="12">
        <f t="shared" si="221"/>
        <v>0</v>
      </c>
      <c r="AH312" s="6">
        <f t="shared" si="222"/>
        <v>0</v>
      </c>
      <c r="AI312" s="5">
        <v>1</v>
      </c>
      <c r="AJ312" s="12">
        <f t="shared" si="223"/>
        <v>-56.999999999999602</v>
      </c>
      <c r="AK312" s="12">
        <f t="shared" si="224"/>
        <v>0</v>
      </c>
      <c r="AL312" s="12">
        <f t="shared" si="211"/>
        <v>1</v>
      </c>
      <c r="AM312" s="6">
        <f t="shared" si="243"/>
        <v>3980.0000000000077</v>
      </c>
      <c r="AN312" s="5">
        <f t="shared" si="225"/>
        <v>0</v>
      </c>
      <c r="AO312" s="12">
        <f t="shared" si="244"/>
        <v>5480.0000000000082</v>
      </c>
      <c r="AP312" s="12">
        <f t="shared" si="226"/>
        <v>0</v>
      </c>
      <c r="AQ312" s="6">
        <f t="shared" si="227"/>
        <v>0</v>
      </c>
      <c r="AR312" s="5">
        <v>1</v>
      </c>
      <c r="AS312" s="12">
        <f t="shared" si="212"/>
        <v>-56.999999999999602</v>
      </c>
      <c r="AT312" s="12">
        <f t="shared" si="245"/>
        <v>4642.0000000000073</v>
      </c>
      <c r="AU312" s="12">
        <f t="shared" si="228"/>
        <v>0</v>
      </c>
      <c r="AV312" s="6">
        <f t="shared" si="229"/>
        <v>1</v>
      </c>
      <c r="AW312" s="5">
        <f t="shared" si="213"/>
        <v>-30.999999999999602</v>
      </c>
      <c r="AX312" s="12">
        <f t="shared" si="246"/>
        <v>3490.0000000000064</v>
      </c>
      <c r="AY312" s="12">
        <f t="shared" si="230"/>
        <v>0</v>
      </c>
      <c r="AZ312" s="12">
        <f t="shared" si="231"/>
        <v>1</v>
      </c>
      <c r="BA312" s="5">
        <v>0</v>
      </c>
      <c r="BB312" s="12">
        <f t="shared" si="232"/>
        <v>0</v>
      </c>
      <c r="BC312" s="12">
        <f t="shared" si="233"/>
        <v>0</v>
      </c>
      <c r="BD312" s="6">
        <f t="shared" si="234"/>
        <v>0</v>
      </c>
      <c r="BE312" s="5">
        <f t="shared" si="235"/>
        <v>0</v>
      </c>
      <c r="BF312" s="12">
        <f t="shared" si="247"/>
        <v>3277.0000000000027</v>
      </c>
      <c r="BG312" s="12">
        <f t="shared" si="236"/>
        <v>0</v>
      </c>
      <c r="BH312" s="6">
        <f t="shared" si="237"/>
        <v>0</v>
      </c>
      <c r="BI312" s="5">
        <f t="shared" si="238"/>
        <v>0</v>
      </c>
      <c r="BJ312" s="12">
        <f t="shared" si="248"/>
        <v>4343.0000000000073</v>
      </c>
      <c r="BK312" s="12">
        <f t="shared" si="239"/>
        <v>0</v>
      </c>
      <c r="BL312" s="6">
        <f t="shared" si="240"/>
        <v>0</v>
      </c>
    </row>
    <row r="313" spans="1:64">
      <c r="A313">
        <f t="shared" si="101"/>
        <v>1</v>
      </c>
      <c r="B313" s="2">
        <v>39834</v>
      </c>
      <c r="C313">
        <v>9</v>
      </c>
      <c r="D313">
        <v>41.33</v>
      </c>
      <c r="E313">
        <v>0</v>
      </c>
      <c r="F313">
        <v>41.88</v>
      </c>
      <c r="G313" s="26">
        <v>45.05</v>
      </c>
      <c r="H313" s="26">
        <v>40.630000000000003</v>
      </c>
      <c r="I313" s="26">
        <v>45.05</v>
      </c>
      <c r="J313" s="26">
        <v>43.52</v>
      </c>
      <c r="K313">
        <v>40.96</v>
      </c>
      <c r="L313">
        <v>0</v>
      </c>
      <c r="M313">
        <v>41.1</v>
      </c>
      <c r="N313">
        <f t="shared" si="214"/>
        <v>371.99999999999989</v>
      </c>
      <c r="O313">
        <f t="shared" si="215"/>
        <v>69.999999999999574</v>
      </c>
      <c r="P313">
        <f t="shared" si="216"/>
        <v>-219.00000000000048</v>
      </c>
      <c r="Q313" s="19">
        <f t="shared" si="249"/>
        <v>196</v>
      </c>
      <c r="R313" s="12">
        <f t="shared" si="250"/>
        <v>3077.0000000000045</v>
      </c>
      <c r="S313" s="6">
        <f t="shared" si="207"/>
        <v>1</v>
      </c>
      <c r="T313" s="5">
        <f t="shared" si="208"/>
        <v>196</v>
      </c>
      <c r="U313" s="15">
        <f t="shared" si="251"/>
        <v>4899.0000000000009</v>
      </c>
      <c r="V313" s="12">
        <f t="shared" si="217"/>
        <v>1</v>
      </c>
      <c r="W313" s="6">
        <f t="shared" si="209"/>
        <v>1</v>
      </c>
      <c r="X313" s="5">
        <f t="shared" si="218"/>
        <v>1</v>
      </c>
      <c r="Y313" s="12">
        <f t="shared" si="219"/>
        <v>55.000000000000426</v>
      </c>
      <c r="Z313" s="18">
        <f t="shared" si="256"/>
        <v>156</v>
      </c>
      <c r="AA313" s="12">
        <f t="shared" si="204"/>
        <v>156</v>
      </c>
      <c r="AB313" s="12">
        <f t="shared" si="241"/>
        <v>4626.0000000000091</v>
      </c>
      <c r="AC313" s="6">
        <f t="shared" si="205"/>
        <v>1</v>
      </c>
      <c r="AD313" s="5">
        <f t="shared" si="220"/>
        <v>1</v>
      </c>
      <c r="AE313" s="12">
        <f t="shared" si="210"/>
        <v>156</v>
      </c>
      <c r="AF313" s="12">
        <f t="shared" si="242"/>
        <v>6217.0000000000082</v>
      </c>
      <c r="AG313" s="12">
        <f t="shared" si="221"/>
        <v>1</v>
      </c>
      <c r="AH313" s="6">
        <f t="shared" si="222"/>
        <v>1</v>
      </c>
      <c r="AI313" s="5">
        <v>1</v>
      </c>
      <c r="AJ313" s="12">
        <f t="shared" si="223"/>
        <v>156</v>
      </c>
      <c r="AK313" s="12">
        <f t="shared" si="224"/>
        <v>1</v>
      </c>
      <c r="AL313" s="12">
        <f t="shared" si="211"/>
        <v>1</v>
      </c>
      <c r="AM313" s="6">
        <f t="shared" si="243"/>
        <v>4136.0000000000073</v>
      </c>
      <c r="AN313" s="5">
        <f t="shared" si="225"/>
        <v>156</v>
      </c>
      <c r="AO313" s="12">
        <f t="shared" si="244"/>
        <v>5636.0000000000082</v>
      </c>
      <c r="AP313" s="12">
        <f t="shared" si="226"/>
        <v>1</v>
      </c>
      <c r="AQ313" s="6">
        <f t="shared" si="227"/>
        <v>1</v>
      </c>
      <c r="AR313" s="5">
        <v>0</v>
      </c>
      <c r="AS313" s="12">
        <f t="shared" si="212"/>
        <v>0</v>
      </c>
      <c r="AT313" s="12">
        <f t="shared" si="245"/>
        <v>4642.0000000000073</v>
      </c>
      <c r="AU313" s="12">
        <f t="shared" si="228"/>
        <v>0</v>
      </c>
      <c r="AV313" s="6">
        <f t="shared" si="229"/>
        <v>0</v>
      </c>
      <c r="AW313" s="5">
        <f t="shared" si="213"/>
        <v>0</v>
      </c>
      <c r="AX313" s="12">
        <f t="shared" si="246"/>
        <v>3490.0000000000064</v>
      </c>
      <c r="AY313" s="12">
        <f t="shared" si="230"/>
        <v>0</v>
      </c>
      <c r="AZ313" s="12">
        <f t="shared" si="231"/>
        <v>0</v>
      </c>
      <c r="BA313" s="5">
        <v>0</v>
      </c>
      <c r="BB313" s="12">
        <f t="shared" si="232"/>
        <v>0</v>
      </c>
      <c r="BC313" s="12">
        <f t="shared" si="233"/>
        <v>0</v>
      </c>
      <c r="BD313" s="6">
        <f t="shared" si="234"/>
        <v>0</v>
      </c>
      <c r="BE313" s="5">
        <f t="shared" si="235"/>
        <v>0</v>
      </c>
      <c r="BF313" s="12">
        <f t="shared" si="247"/>
        <v>3277.0000000000027</v>
      </c>
      <c r="BG313" s="12">
        <f t="shared" si="236"/>
        <v>0</v>
      </c>
      <c r="BH313" s="6">
        <f t="shared" si="237"/>
        <v>0</v>
      </c>
      <c r="BI313" s="5">
        <f t="shared" si="238"/>
        <v>0</v>
      </c>
      <c r="BJ313" s="12">
        <f t="shared" si="248"/>
        <v>4343.0000000000073</v>
      </c>
      <c r="BK313" s="12">
        <f t="shared" si="239"/>
        <v>0</v>
      </c>
      <c r="BL313" s="6">
        <f t="shared" si="240"/>
        <v>0</v>
      </c>
    </row>
    <row r="314" spans="1:64">
      <c r="A314">
        <f t="shared" si="101"/>
        <v>1</v>
      </c>
      <c r="B314" s="2">
        <v>39834</v>
      </c>
      <c r="C314">
        <v>11</v>
      </c>
      <c r="D314">
        <v>41.1</v>
      </c>
      <c r="E314">
        <v>1</v>
      </c>
      <c r="F314">
        <v>41.94</v>
      </c>
      <c r="G314" s="26">
        <v>41.1</v>
      </c>
      <c r="H314" s="26">
        <v>41.46</v>
      </c>
      <c r="I314" s="26">
        <v>40.630000000000003</v>
      </c>
      <c r="J314" s="26">
        <v>43.39</v>
      </c>
      <c r="K314">
        <v>41.1</v>
      </c>
      <c r="L314">
        <v>1</v>
      </c>
      <c r="M314">
        <v>41.51</v>
      </c>
      <c r="N314">
        <f t="shared" si="214"/>
        <v>0</v>
      </c>
      <c r="O314">
        <f t="shared" si="215"/>
        <v>35.999999999999943</v>
      </c>
      <c r="P314">
        <f t="shared" si="216"/>
        <v>-228.99999999999991</v>
      </c>
      <c r="Q314" s="19">
        <f t="shared" si="249"/>
        <v>-39.999999999999943</v>
      </c>
      <c r="R314" s="12">
        <f t="shared" si="250"/>
        <v>3037.0000000000045</v>
      </c>
      <c r="S314" s="6">
        <f t="shared" si="207"/>
        <v>0</v>
      </c>
      <c r="T314" s="5">
        <f t="shared" si="208"/>
        <v>-39.999999999999943</v>
      </c>
      <c r="U314" s="15">
        <f t="shared" si="251"/>
        <v>4859.0000000000009</v>
      </c>
      <c r="V314" s="12">
        <f t="shared" si="217"/>
        <v>1</v>
      </c>
      <c r="W314" s="6">
        <f t="shared" si="209"/>
        <v>0</v>
      </c>
      <c r="X314" s="5">
        <f t="shared" si="218"/>
        <v>0</v>
      </c>
      <c r="Y314" s="12">
        <f t="shared" si="219"/>
        <v>82.999999999999829</v>
      </c>
      <c r="Z314" s="18">
        <f t="shared" si="256"/>
        <v>0</v>
      </c>
      <c r="AA314" s="12">
        <f t="shared" si="204"/>
        <v>0</v>
      </c>
      <c r="AB314" s="12">
        <f t="shared" si="241"/>
        <v>4626.0000000000091</v>
      </c>
      <c r="AC314" s="6">
        <f t="shared" si="205"/>
        <v>0</v>
      </c>
      <c r="AD314" s="5">
        <f t="shared" si="220"/>
        <v>1</v>
      </c>
      <c r="AE314" s="12">
        <f t="shared" si="210"/>
        <v>0</v>
      </c>
      <c r="AF314" s="12">
        <f t="shared" si="242"/>
        <v>6217.0000000000082</v>
      </c>
      <c r="AG314" s="12">
        <f t="shared" si="221"/>
        <v>0</v>
      </c>
      <c r="AH314" s="6">
        <f t="shared" si="222"/>
        <v>0</v>
      </c>
      <c r="AI314" s="5">
        <v>1</v>
      </c>
      <c r="AJ314" s="12">
        <f t="shared" si="223"/>
        <v>0</v>
      </c>
      <c r="AK314" s="12">
        <f t="shared" si="224"/>
        <v>0</v>
      </c>
      <c r="AL314" s="12">
        <f t="shared" si="211"/>
        <v>0</v>
      </c>
      <c r="AM314" s="6">
        <f t="shared" si="243"/>
        <v>4136.0000000000073</v>
      </c>
      <c r="AN314" s="5">
        <f t="shared" si="225"/>
        <v>0</v>
      </c>
      <c r="AO314" s="12">
        <f t="shared" si="244"/>
        <v>5636.0000000000082</v>
      </c>
      <c r="AP314" s="12">
        <f t="shared" si="226"/>
        <v>0</v>
      </c>
      <c r="AQ314" s="6">
        <f t="shared" si="227"/>
        <v>0</v>
      </c>
      <c r="AR314" s="5">
        <v>1</v>
      </c>
      <c r="AS314" s="12">
        <f t="shared" si="212"/>
        <v>0</v>
      </c>
      <c r="AT314" s="12">
        <f t="shared" si="245"/>
        <v>4642.0000000000073</v>
      </c>
      <c r="AU314" s="12">
        <f t="shared" si="228"/>
        <v>0</v>
      </c>
      <c r="AV314" s="6">
        <f t="shared" si="229"/>
        <v>0</v>
      </c>
      <c r="AW314" s="5">
        <f t="shared" si="213"/>
        <v>-39.999999999999943</v>
      </c>
      <c r="AX314" s="12">
        <f t="shared" si="246"/>
        <v>3450.0000000000064</v>
      </c>
      <c r="AY314" s="12">
        <f t="shared" si="230"/>
        <v>0</v>
      </c>
      <c r="AZ314" s="12">
        <f t="shared" si="231"/>
        <v>1</v>
      </c>
      <c r="BA314" s="5">
        <v>1</v>
      </c>
      <c r="BB314" s="12">
        <f t="shared" si="232"/>
        <v>-39.999999999999943</v>
      </c>
      <c r="BC314" s="12">
        <f t="shared" si="233"/>
        <v>1</v>
      </c>
      <c r="BD314" s="6">
        <f t="shared" si="234"/>
        <v>0</v>
      </c>
      <c r="BE314" s="5">
        <f t="shared" si="235"/>
        <v>-39.999999999999943</v>
      </c>
      <c r="BF314" s="12">
        <f t="shared" si="247"/>
        <v>3237.0000000000027</v>
      </c>
      <c r="BG314" s="12">
        <f t="shared" si="236"/>
        <v>1</v>
      </c>
      <c r="BH314" s="6">
        <f t="shared" si="237"/>
        <v>0</v>
      </c>
      <c r="BI314" s="5">
        <f t="shared" si="238"/>
        <v>0</v>
      </c>
      <c r="BJ314" s="12">
        <f t="shared" si="248"/>
        <v>4343.0000000000073</v>
      </c>
      <c r="BK314" s="12">
        <f t="shared" si="239"/>
        <v>0</v>
      </c>
      <c r="BL314" s="6">
        <f t="shared" si="240"/>
        <v>0</v>
      </c>
    </row>
    <row r="315" spans="1:64">
      <c r="A315">
        <f t="shared" si="101"/>
        <v>1</v>
      </c>
      <c r="B315" s="2">
        <v>39834</v>
      </c>
      <c r="C315">
        <v>12</v>
      </c>
      <c r="D315">
        <v>41.51</v>
      </c>
      <c r="E315">
        <v>0</v>
      </c>
      <c r="F315">
        <v>41.75</v>
      </c>
      <c r="G315" s="26">
        <v>41.75</v>
      </c>
      <c r="H315" s="26">
        <v>41.1</v>
      </c>
      <c r="I315" s="26">
        <v>41.75</v>
      </c>
      <c r="J315" s="26">
        <v>43.33</v>
      </c>
      <c r="K315">
        <v>40.68</v>
      </c>
      <c r="L315">
        <v>0</v>
      </c>
      <c r="M315">
        <v>40.68</v>
      </c>
      <c r="N315">
        <f t="shared" si="214"/>
        <v>24.000000000000199</v>
      </c>
      <c r="O315">
        <f t="shared" si="215"/>
        <v>40.999999999999659</v>
      </c>
      <c r="P315">
        <f t="shared" si="216"/>
        <v>-182.00000000000003</v>
      </c>
      <c r="Q315" s="19">
        <f t="shared" si="249"/>
        <v>-44.999999999999659</v>
      </c>
      <c r="R315" s="12">
        <f t="shared" si="250"/>
        <v>2992.000000000005</v>
      </c>
      <c r="S315" s="6">
        <f t="shared" si="207"/>
        <v>0</v>
      </c>
      <c r="T315" s="5">
        <f t="shared" si="208"/>
        <v>-44.999999999999659</v>
      </c>
      <c r="U315" s="15">
        <f t="shared" si="251"/>
        <v>4814.0000000000009</v>
      </c>
      <c r="V315" s="12">
        <f t="shared" si="217"/>
        <v>1</v>
      </c>
      <c r="W315" s="6">
        <f t="shared" si="209"/>
        <v>0</v>
      </c>
      <c r="X315" s="5">
        <f t="shared" si="218"/>
        <v>0</v>
      </c>
      <c r="Y315" s="12">
        <f t="shared" si="219"/>
        <v>24.000000000000199</v>
      </c>
      <c r="Z315" s="18">
        <f t="shared" si="256"/>
        <v>0</v>
      </c>
      <c r="AA315" s="12">
        <f t="shared" si="204"/>
        <v>0</v>
      </c>
      <c r="AB315" s="12">
        <f t="shared" si="241"/>
        <v>4626.0000000000091</v>
      </c>
      <c r="AC315" s="6">
        <f t="shared" si="205"/>
        <v>0</v>
      </c>
      <c r="AD315" s="5">
        <f t="shared" si="220"/>
        <v>1</v>
      </c>
      <c r="AE315" s="12">
        <f t="shared" si="210"/>
        <v>0</v>
      </c>
      <c r="AF315" s="12">
        <f t="shared" si="242"/>
        <v>6217.0000000000082</v>
      </c>
      <c r="AG315" s="12">
        <f t="shared" si="221"/>
        <v>0</v>
      </c>
      <c r="AH315" s="6">
        <f t="shared" si="222"/>
        <v>0</v>
      </c>
      <c r="AI315" s="5">
        <v>1</v>
      </c>
      <c r="AJ315" s="12">
        <f t="shared" si="223"/>
        <v>0</v>
      </c>
      <c r="AK315" s="12">
        <f t="shared" si="224"/>
        <v>0</v>
      </c>
      <c r="AL315" s="12">
        <f t="shared" si="211"/>
        <v>0</v>
      </c>
      <c r="AM315" s="6">
        <f t="shared" si="243"/>
        <v>4136.0000000000073</v>
      </c>
      <c r="AN315" s="5">
        <f t="shared" si="225"/>
        <v>0</v>
      </c>
      <c r="AO315" s="12">
        <f t="shared" si="244"/>
        <v>5636.0000000000082</v>
      </c>
      <c r="AP315" s="12">
        <f t="shared" si="226"/>
        <v>0</v>
      </c>
      <c r="AQ315" s="6">
        <f t="shared" si="227"/>
        <v>0</v>
      </c>
      <c r="AR315" s="5">
        <v>1</v>
      </c>
      <c r="AS315" s="12">
        <f t="shared" si="212"/>
        <v>0</v>
      </c>
      <c r="AT315" s="12">
        <f t="shared" si="245"/>
        <v>4642.0000000000073</v>
      </c>
      <c r="AU315" s="12">
        <f t="shared" si="228"/>
        <v>0</v>
      </c>
      <c r="AV315" s="6">
        <f t="shared" si="229"/>
        <v>0</v>
      </c>
      <c r="AW315" s="5">
        <f t="shared" si="213"/>
        <v>-44.999999999999659</v>
      </c>
      <c r="AX315" s="12">
        <f t="shared" si="246"/>
        <v>3405.0000000000068</v>
      </c>
      <c r="AY315" s="12">
        <f t="shared" si="230"/>
        <v>0</v>
      </c>
      <c r="AZ315" s="12">
        <f t="shared" si="231"/>
        <v>1</v>
      </c>
      <c r="BA315" s="5">
        <v>0</v>
      </c>
      <c r="BB315" s="12">
        <f t="shared" si="232"/>
        <v>0</v>
      </c>
      <c r="BC315" s="12">
        <f t="shared" si="233"/>
        <v>0</v>
      </c>
      <c r="BD315" s="6">
        <f t="shared" si="234"/>
        <v>0</v>
      </c>
      <c r="BE315" s="5">
        <f t="shared" si="235"/>
        <v>-44.999999999999659</v>
      </c>
      <c r="BF315" s="12">
        <f t="shared" si="247"/>
        <v>3192.0000000000032</v>
      </c>
      <c r="BG315" s="12">
        <f t="shared" si="236"/>
        <v>1</v>
      </c>
      <c r="BH315" s="6">
        <f t="shared" si="237"/>
        <v>0</v>
      </c>
      <c r="BI315" s="5">
        <f t="shared" si="238"/>
        <v>0</v>
      </c>
      <c r="BJ315" s="12">
        <f t="shared" si="248"/>
        <v>4343.0000000000073</v>
      </c>
      <c r="BK315" s="12">
        <f t="shared" si="239"/>
        <v>0</v>
      </c>
      <c r="BL315" s="6">
        <f t="shared" si="240"/>
        <v>0</v>
      </c>
    </row>
    <row r="316" spans="1:64">
      <c r="A316">
        <f t="shared" si="101"/>
        <v>1</v>
      </c>
      <c r="B316" s="2">
        <v>39834</v>
      </c>
      <c r="C316">
        <v>13</v>
      </c>
      <c r="D316">
        <v>40.68</v>
      </c>
      <c r="E316">
        <v>1</v>
      </c>
      <c r="F316">
        <v>42.28</v>
      </c>
      <c r="G316" s="26">
        <v>40.630000000000003</v>
      </c>
      <c r="H316" s="26">
        <v>41.75</v>
      </c>
      <c r="I316" s="26">
        <v>40.630000000000003</v>
      </c>
      <c r="J316" s="26">
        <v>43.27</v>
      </c>
      <c r="K316">
        <v>40.64</v>
      </c>
      <c r="L316">
        <v>1</v>
      </c>
      <c r="M316">
        <v>41.89</v>
      </c>
      <c r="N316">
        <f t="shared" si="214"/>
        <v>4.9999999999997158</v>
      </c>
      <c r="O316">
        <f t="shared" si="215"/>
        <v>107.00000000000003</v>
      </c>
      <c r="P316">
        <f t="shared" si="216"/>
        <v>-259.00000000000034</v>
      </c>
      <c r="Q316" s="19">
        <f t="shared" si="249"/>
        <v>-111.00000000000003</v>
      </c>
      <c r="R316" s="12">
        <f t="shared" si="250"/>
        <v>2881.000000000005</v>
      </c>
      <c r="S316" s="6">
        <f t="shared" si="207"/>
        <v>0</v>
      </c>
      <c r="T316" s="5">
        <f t="shared" si="208"/>
        <v>-111.00000000000003</v>
      </c>
      <c r="U316" s="15">
        <f t="shared" si="251"/>
        <v>4703.0000000000009</v>
      </c>
      <c r="V316" s="12">
        <f t="shared" si="217"/>
        <v>1</v>
      </c>
      <c r="W316" s="6">
        <f t="shared" si="209"/>
        <v>0</v>
      </c>
      <c r="X316" s="5">
        <f t="shared" si="218"/>
        <v>0</v>
      </c>
      <c r="Y316" s="12">
        <f t="shared" si="219"/>
        <v>150.9999999999998</v>
      </c>
      <c r="Z316" s="18">
        <f t="shared" si="256"/>
        <v>0</v>
      </c>
      <c r="AA316" s="12">
        <f t="shared" si="204"/>
        <v>0</v>
      </c>
      <c r="AB316" s="12">
        <f t="shared" si="241"/>
        <v>4626.0000000000091</v>
      </c>
      <c r="AC316" s="6">
        <f t="shared" si="205"/>
        <v>0</v>
      </c>
      <c r="AD316" s="5">
        <f t="shared" si="220"/>
        <v>1</v>
      </c>
      <c r="AE316" s="12">
        <f t="shared" si="210"/>
        <v>0</v>
      </c>
      <c r="AF316" s="12">
        <f t="shared" si="242"/>
        <v>6217.0000000000082</v>
      </c>
      <c r="AG316" s="12">
        <f t="shared" si="221"/>
        <v>0</v>
      </c>
      <c r="AH316" s="6">
        <f t="shared" si="222"/>
        <v>0</v>
      </c>
      <c r="AI316" s="5">
        <v>1</v>
      </c>
      <c r="AJ316" s="12">
        <f t="shared" si="223"/>
        <v>0</v>
      </c>
      <c r="AK316" s="12">
        <f t="shared" si="224"/>
        <v>0</v>
      </c>
      <c r="AL316" s="12">
        <f t="shared" si="211"/>
        <v>0</v>
      </c>
      <c r="AM316" s="6">
        <f t="shared" si="243"/>
        <v>4136.0000000000073</v>
      </c>
      <c r="AN316" s="5">
        <f t="shared" si="225"/>
        <v>0</v>
      </c>
      <c r="AO316" s="12">
        <f t="shared" si="244"/>
        <v>5636.0000000000082</v>
      </c>
      <c r="AP316" s="12">
        <f t="shared" si="226"/>
        <v>0</v>
      </c>
      <c r="AQ316" s="6">
        <f t="shared" si="227"/>
        <v>0</v>
      </c>
      <c r="AR316" s="5">
        <v>1</v>
      </c>
      <c r="AS316" s="12">
        <f t="shared" si="212"/>
        <v>0</v>
      </c>
      <c r="AT316" s="12">
        <f t="shared" si="245"/>
        <v>4642.0000000000073</v>
      </c>
      <c r="AU316" s="12">
        <f t="shared" si="228"/>
        <v>0</v>
      </c>
      <c r="AV316" s="6">
        <f t="shared" si="229"/>
        <v>0</v>
      </c>
      <c r="AW316" s="5">
        <f t="shared" si="213"/>
        <v>-111.00000000000003</v>
      </c>
      <c r="AX316" s="12">
        <f t="shared" si="246"/>
        <v>3294.0000000000068</v>
      </c>
      <c r="AY316" s="12">
        <f t="shared" si="230"/>
        <v>0</v>
      </c>
      <c r="AZ316" s="12">
        <f t="shared" si="231"/>
        <v>1</v>
      </c>
      <c r="BA316" s="5">
        <v>1</v>
      </c>
      <c r="BB316" s="12">
        <f t="shared" si="232"/>
        <v>-111.00000000000003</v>
      </c>
      <c r="BC316" s="12">
        <f t="shared" si="233"/>
        <v>1</v>
      </c>
      <c r="BD316" s="6">
        <f t="shared" si="234"/>
        <v>0</v>
      </c>
      <c r="BE316" s="5">
        <f t="shared" si="235"/>
        <v>-111.00000000000003</v>
      </c>
      <c r="BF316" s="12">
        <f t="shared" si="247"/>
        <v>3081.0000000000032</v>
      </c>
      <c r="BG316" s="12">
        <f t="shared" si="236"/>
        <v>1</v>
      </c>
      <c r="BH316" s="6">
        <f t="shared" si="237"/>
        <v>0</v>
      </c>
      <c r="BI316" s="5">
        <f t="shared" si="238"/>
        <v>0</v>
      </c>
      <c r="BJ316" s="12">
        <f t="shared" si="248"/>
        <v>4343.0000000000073</v>
      </c>
      <c r="BK316" s="12">
        <f t="shared" si="239"/>
        <v>0</v>
      </c>
      <c r="BL316" s="6">
        <f t="shared" si="240"/>
        <v>0</v>
      </c>
    </row>
    <row r="317" spans="1:64">
      <c r="A317">
        <f t="shared" si="101"/>
        <v>1</v>
      </c>
      <c r="B317" s="2">
        <v>39834</v>
      </c>
      <c r="C317">
        <v>14</v>
      </c>
      <c r="D317">
        <v>41.89</v>
      </c>
      <c r="E317">
        <v>0</v>
      </c>
      <c r="F317">
        <v>45.05</v>
      </c>
      <c r="G317" s="26">
        <v>45.05</v>
      </c>
      <c r="H317" s="26">
        <v>40.64</v>
      </c>
      <c r="I317" s="26">
        <v>45.05</v>
      </c>
      <c r="J317" s="26">
        <v>43.21</v>
      </c>
      <c r="K317">
        <v>40.380000000000003</v>
      </c>
      <c r="L317">
        <v>0</v>
      </c>
      <c r="M317">
        <v>40.81</v>
      </c>
      <c r="N317">
        <f t="shared" si="214"/>
        <v>315.99999999999966</v>
      </c>
      <c r="O317">
        <f t="shared" si="215"/>
        <v>125</v>
      </c>
      <c r="P317">
        <f t="shared" si="216"/>
        <v>-132.00000000000003</v>
      </c>
      <c r="Q317" s="19">
        <f t="shared" si="249"/>
        <v>196</v>
      </c>
      <c r="R317" s="12">
        <f t="shared" si="250"/>
        <v>3077.000000000005</v>
      </c>
      <c r="S317" s="6">
        <f t="shared" si="207"/>
        <v>1</v>
      </c>
      <c r="T317" s="5">
        <f t="shared" si="208"/>
        <v>196</v>
      </c>
      <c r="U317" s="15">
        <f t="shared" si="251"/>
        <v>4899.0000000000009</v>
      </c>
      <c r="V317" s="12">
        <f t="shared" si="217"/>
        <v>1</v>
      </c>
      <c r="W317" s="6">
        <f t="shared" si="209"/>
        <v>1</v>
      </c>
      <c r="X317" s="5">
        <f t="shared" si="218"/>
        <v>1</v>
      </c>
      <c r="Y317" s="12">
        <f t="shared" si="219"/>
        <v>315.99999999999966</v>
      </c>
      <c r="Z317" s="18">
        <f t="shared" si="256"/>
        <v>156</v>
      </c>
      <c r="AA317" s="12">
        <f t="shared" si="204"/>
        <v>156</v>
      </c>
      <c r="AB317" s="12">
        <f t="shared" si="241"/>
        <v>4782.0000000000091</v>
      </c>
      <c r="AC317" s="6">
        <f t="shared" si="205"/>
        <v>1</v>
      </c>
      <c r="AD317" s="5">
        <f t="shared" si="220"/>
        <v>1</v>
      </c>
      <c r="AE317" s="12">
        <f t="shared" si="210"/>
        <v>156</v>
      </c>
      <c r="AF317" s="12">
        <f t="shared" si="242"/>
        <v>6373.0000000000082</v>
      </c>
      <c r="AG317" s="12">
        <f t="shared" si="221"/>
        <v>1</v>
      </c>
      <c r="AH317" s="6">
        <f t="shared" si="222"/>
        <v>1</v>
      </c>
      <c r="AI317" s="5">
        <v>1</v>
      </c>
      <c r="AJ317" s="12">
        <f t="shared" si="223"/>
        <v>156</v>
      </c>
      <c r="AK317" s="12">
        <f t="shared" si="224"/>
        <v>1</v>
      </c>
      <c r="AL317" s="12">
        <f t="shared" si="211"/>
        <v>1</v>
      </c>
      <c r="AM317" s="6">
        <f t="shared" si="243"/>
        <v>4292.0000000000073</v>
      </c>
      <c r="AN317" s="5">
        <f t="shared" si="225"/>
        <v>156</v>
      </c>
      <c r="AO317" s="12">
        <f t="shared" si="244"/>
        <v>5792.0000000000082</v>
      </c>
      <c r="AP317" s="12">
        <f t="shared" si="226"/>
        <v>1</v>
      </c>
      <c r="AQ317" s="6">
        <f t="shared" si="227"/>
        <v>1</v>
      </c>
      <c r="AR317" s="5">
        <v>1</v>
      </c>
      <c r="AS317" s="12">
        <f t="shared" si="212"/>
        <v>156</v>
      </c>
      <c r="AT317" s="12">
        <f t="shared" si="245"/>
        <v>4798.0000000000073</v>
      </c>
      <c r="AU317" s="12">
        <f t="shared" si="228"/>
        <v>1</v>
      </c>
      <c r="AV317" s="6">
        <f t="shared" si="229"/>
        <v>1</v>
      </c>
      <c r="AW317" s="5">
        <f t="shared" si="213"/>
        <v>196</v>
      </c>
      <c r="AX317" s="12">
        <f t="shared" si="246"/>
        <v>3490.0000000000068</v>
      </c>
      <c r="AY317" s="12">
        <f t="shared" si="230"/>
        <v>1</v>
      </c>
      <c r="AZ317" s="12">
        <f t="shared" si="231"/>
        <v>1</v>
      </c>
      <c r="BA317" s="5">
        <v>0</v>
      </c>
      <c r="BB317" s="12">
        <f t="shared" si="232"/>
        <v>0</v>
      </c>
      <c r="BC317" s="12">
        <f t="shared" si="233"/>
        <v>0</v>
      </c>
      <c r="BD317" s="6">
        <f t="shared" si="234"/>
        <v>0</v>
      </c>
      <c r="BE317" s="5">
        <f t="shared" si="235"/>
        <v>196</v>
      </c>
      <c r="BF317" s="12">
        <f t="shared" si="247"/>
        <v>3277.0000000000032</v>
      </c>
      <c r="BG317" s="12">
        <f t="shared" si="236"/>
        <v>1</v>
      </c>
      <c r="BH317" s="6">
        <f t="shared" si="237"/>
        <v>1</v>
      </c>
      <c r="BI317" s="5">
        <f t="shared" si="238"/>
        <v>156</v>
      </c>
      <c r="BJ317" s="12">
        <f t="shared" si="248"/>
        <v>4499.0000000000073</v>
      </c>
      <c r="BK317" s="12">
        <f t="shared" si="239"/>
        <v>1</v>
      </c>
      <c r="BL317" s="6">
        <f t="shared" si="240"/>
        <v>1</v>
      </c>
    </row>
    <row r="318" spans="1:64">
      <c r="A318">
        <f t="shared" si="101"/>
        <v>1</v>
      </c>
      <c r="B318" s="2">
        <v>39835</v>
      </c>
      <c r="C318">
        <v>15</v>
      </c>
      <c r="D318">
        <v>40.380000000000003</v>
      </c>
      <c r="E318">
        <v>1</v>
      </c>
      <c r="F318">
        <v>43.24</v>
      </c>
      <c r="G318" s="26">
        <v>40.619999999999997</v>
      </c>
      <c r="H318" s="26">
        <v>42.69</v>
      </c>
      <c r="I318" s="26">
        <v>42.62</v>
      </c>
      <c r="J318" s="26">
        <v>44.72</v>
      </c>
      <c r="K318">
        <v>40.619999999999997</v>
      </c>
      <c r="L318">
        <v>1</v>
      </c>
      <c r="M318">
        <v>43.16</v>
      </c>
      <c r="N318">
        <f t="shared" si="214"/>
        <v>23.999999999999488</v>
      </c>
      <c r="O318">
        <f t="shared" si="215"/>
        <v>230.99999999999952</v>
      </c>
      <c r="P318">
        <f t="shared" si="216"/>
        <v>-433.99999999999966</v>
      </c>
      <c r="Q318" s="19">
        <f t="shared" si="249"/>
        <v>-234.99999999999952</v>
      </c>
      <c r="R318" s="12">
        <f t="shared" si="250"/>
        <v>2842.0000000000055</v>
      </c>
      <c r="S318" s="6">
        <f t="shared" si="207"/>
        <v>0</v>
      </c>
      <c r="T318" s="5">
        <f t="shared" si="208"/>
        <v>-234.99999999999952</v>
      </c>
      <c r="U318" s="15">
        <f t="shared" si="251"/>
        <v>4664.0000000000018</v>
      </c>
      <c r="V318" s="12">
        <f t="shared" si="217"/>
        <v>1</v>
      </c>
      <c r="W318" s="6">
        <f t="shared" si="209"/>
        <v>0</v>
      </c>
      <c r="X318" s="5">
        <f t="shared" si="218"/>
        <v>0</v>
      </c>
      <c r="Y318" s="12">
        <f t="shared" si="219"/>
        <v>92.999999999999972</v>
      </c>
      <c r="Z318" s="18">
        <f t="shared" ref="Z318:Z326" si="257">IF(N318&gt;=($Z$4+$AA$4),$AA$4-$M$3,IF(N318&gt;=$Z$4,-$Z$4-O318,0))</f>
        <v>0</v>
      </c>
      <c r="AA318" s="12">
        <f t="shared" si="204"/>
        <v>0</v>
      </c>
      <c r="AB318" s="12">
        <f t="shared" si="241"/>
        <v>4782.0000000000091</v>
      </c>
      <c r="AC318" s="6">
        <f t="shared" si="205"/>
        <v>0</v>
      </c>
      <c r="AD318" s="5">
        <f t="shared" si="220"/>
        <v>1</v>
      </c>
      <c r="AE318" s="12">
        <f t="shared" si="210"/>
        <v>0</v>
      </c>
      <c r="AF318" s="12">
        <f t="shared" si="242"/>
        <v>6373.0000000000082</v>
      </c>
      <c r="AG318" s="12">
        <f t="shared" si="221"/>
        <v>0</v>
      </c>
      <c r="AH318" s="6">
        <f t="shared" si="222"/>
        <v>0</v>
      </c>
      <c r="AI318" s="5">
        <v>1</v>
      </c>
      <c r="AJ318" s="12">
        <f t="shared" si="223"/>
        <v>0</v>
      </c>
      <c r="AK318" s="12">
        <f t="shared" si="224"/>
        <v>0</v>
      </c>
      <c r="AL318" s="12">
        <f t="shared" si="211"/>
        <v>0</v>
      </c>
      <c r="AM318" s="6">
        <f t="shared" si="243"/>
        <v>4292.0000000000073</v>
      </c>
      <c r="AN318" s="5">
        <f t="shared" si="225"/>
        <v>0</v>
      </c>
      <c r="AO318" s="12">
        <f t="shared" si="244"/>
        <v>5792.0000000000082</v>
      </c>
      <c r="AP318" s="12">
        <f t="shared" si="226"/>
        <v>0</v>
      </c>
      <c r="AQ318" s="6">
        <f t="shared" si="227"/>
        <v>0</v>
      </c>
      <c r="AR318" s="5">
        <v>1</v>
      </c>
      <c r="AS318" s="12">
        <f t="shared" si="212"/>
        <v>0</v>
      </c>
      <c r="AT318" s="12">
        <f t="shared" si="245"/>
        <v>4798.0000000000073</v>
      </c>
      <c r="AU318" s="12">
        <f t="shared" si="228"/>
        <v>0</v>
      </c>
      <c r="AV318" s="6">
        <f t="shared" si="229"/>
        <v>0</v>
      </c>
      <c r="AW318" s="5">
        <f t="shared" si="213"/>
        <v>-234.99999999999952</v>
      </c>
      <c r="AX318" s="12">
        <f t="shared" si="246"/>
        <v>3255.0000000000073</v>
      </c>
      <c r="AY318" s="12">
        <f t="shared" si="230"/>
        <v>0</v>
      </c>
      <c r="AZ318" s="12">
        <f t="shared" si="231"/>
        <v>1</v>
      </c>
      <c r="BA318" s="5">
        <v>1</v>
      </c>
      <c r="BB318" s="12">
        <f t="shared" si="232"/>
        <v>-234.99999999999952</v>
      </c>
      <c r="BC318" s="12">
        <f t="shared" si="233"/>
        <v>1</v>
      </c>
      <c r="BD318" s="6">
        <f t="shared" si="234"/>
        <v>0</v>
      </c>
      <c r="BE318" s="5">
        <f t="shared" si="235"/>
        <v>-234.99999999999952</v>
      </c>
      <c r="BF318" s="12">
        <f t="shared" si="247"/>
        <v>3042.0000000000036</v>
      </c>
      <c r="BG318" s="12">
        <f t="shared" si="236"/>
        <v>1</v>
      </c>
      <c r="BH318" s="6">
        <f t="shared" si="237"/>
        <v>0</v>
      </c>
      <c r="BI318" s="5">
        <f t="shared" si="238"/>
        <v>0</v>
      </c>
      <c r="BJ318" s="12">
        <f t="shared" si="248"/>
        <v>4499.0000000000073</v>
      </c>
      <c r="BK318" s="12">
        <f t="shared" si="239"/>
        <v>0</v>
      </c>
      <c r="BL318" s="6">
        <f t="shared" si="240"/>
        <v>0</v>
      </c>
    </row>
    <row r="319" spans="1:64">
      <c r="A319">
        <f t="shared" si="101"/>
        <v>1</v>
      </c>
      <c r="B319" s="2">
        <v>39835</v>
      </c>
      <c r="C319">
        <v>18</v>
      </c>
      <c r="D319">
        <v>43.16</v>
      </c>
      <c r="E319">
        <v>0</v>
      </c>
      <c r="F319">
        <v>43.79</v>
      </c>
      <c r="G319" s="26">
        <v>48.52</v>
      </c>
      <c r="H319" s="26">
        <v>41.28</v>
      </c>
      <c r="I319" s="26">
        <v>48.52</v>
      </c>
      <c r="J319" s="26">
        <v>43.76</v>
      </c>
      <c r="K319">
        <v>42.23</v>
      </c>
      <c r="L319">
        <v>0</v>
      </c>
      <c r="M319">
        <v>42.26</v>
      </c>
      <c r="N319">
        <f t="shared" si="214"/>
        <v>536.00000000000068</v>
      </c>
      <c r="O319">
        <f t="shared" si="215"/>
        <v>187.99999999999955</v>
      </c>
      <c r="P319">
        <f t="shared" si="216"/>
        <v>-60.000000000000142</v>
      </c>
      <c r="Q319" s="19">
        <f t="shared" si="249"/>
        <v>196</v>
      </c>
      <c r="R319" s="12">
        <f t="shared" si="250"/>
        <v>3038.0000000000055</v>
      </c>
      <c r="S319" s="6">
        <f t="shared" si="207"/>
        <v>1</v>
      </c>
      <c r="T319" s="5">
        <f t="shared" si="208"/>
        <v>0</v>
      </c>
      <c r="U319" s="15">
        <f t="shared" si="251"/>
        <v>4664.0000000000018</v>
      </c>
      <c r="V319" s="12">
        <f t="shared" si="217"/>
        <v>0</v>
      </c>
      <c r="W319" s="6">
        <f t="shared" si="209"/>
        <v>0</v>
      </c>
      <c r="X319" s="5">
        <f t="shared" si="218"/>
        <v>1</v>
      </c>
      <c r="Y319" s="12">
        <f t="shared" si="219"/>
        <v>63.000000000000256</v>
      </c>
      <c r="Z319" s="18">
        <f t="shared" si="257"/>
        <v>156</v>
      </c>
      <c r="AA319" s="12">
        <f t="shared" si="204"/>
        <v>156</v>
      </c>
      <c r="AB319" s="12">
        <f t="shared" si="241"/>
        <v>4938.0000000000091</v>
      </c>
      <c r="AC319" s="6">
        <f t="shared" si="205"/>
        <v>1</v>
      </c>
      <c r="AD319" s="5">
        <f t="shared" si="220"/>
        <v>0</v>
      </c>
      <c r="AE319" s="12">
        <f t="shared" si="210"/>
        <v>0</v>
      </c>
      <c r="AF319" s="12">
        <f t="shared" si="242"/>
        <v>6373.0000000000082</v>
      </c>
      <c r="AG319" s="12">
        <f t="shared" si="221"/>
        <v>0</v>
      </c>
      <c r="AH319" s="6">
        <f t="shared" si="222"/>
        <v>0</v>
      </c>
      <c r="AI319" s="5">
        <v>0</v>
      </c>
      <c r="AJ319" s="12">
        <f t="shared" si="223"/>
        <v>0</v>
      </c>
      <c r="AK319" s="12">
        <f t="shared" si="224"/>
        <v>0</v>
      </c>
      <c r="AL319" s="12">
        <f t="shared" si="211"/>
        <v>0</v>
      </c>
      <c r="AM319" s="6">
        <f t="shared" si="243"/>
        <v>4292.0000000000073</v>
      </c>
      <c r="AN319" s="5">
        <f t="shared" si="225"/>
        <v>0</v>
      </c>
      <c r="AO319" s="12">
        <f t="shared" si="244"/>
        <v>5792.0000000000082</v>
      </c>
      <c r="AP319" s="12">
        <f t="shared" si="226"/>
        <v>0</v>
      </c>
      <c r="AQ319" s="6">
        <f t="shared" si="227"/>
        <v>0</v>
      </c>
      <c r="AR319" s="5">
        <v>1</v>
      </c>
      <c r="AS319" s="12">
        <f t="shared" si="212"/>
        <v>156</v>
      </c>
      <c r="AT319" s="12">
        <f t="shared" si="245"/>
        <v>4954.0000000000073</v>
      </c>
      <c r="AU319" s="12">
        <f t="shared" si="228"/>
        <v>1</v>
      </c>
      <c r="AV319" s="6">
        <f t="shared" si="229"/>
        <v>1</v>
      </c>
      <c r="AW319" s="5">
        <f t="shared" si="213"/>
        <v>196</v>
      </c>
      <c r="AX319" s="12">
        <f t="shared" si="246"/>
        <v>3451.0000000000073</v>
      </c>
      <c r="AY319" s="12">
        <f t="shared" si="230"/>
        <v>1</v>
      </c>
      <c r="AZ319" s="12">
        <f t="shared" si="231"/>
        <v>1</v>
      </c>
      <c r="BA319" s="5">
        <v>0</v>
      </c>
      <c r="BB319" s="12">
        <f t="shared" si="232"/>
        <v>0</v>
      </c>
      <c r="BC319" s="12">
        <f t="shared" si="233"/>
        <v>0</v>
      </c>
      <c r="BD319" s="6">
        <f t="shared" si="234"/>
        <v>0</v>
      </c>
      <c r="BE319" s="5">
        <f t="shared" si="235"/>
        <v>0</v>
      </c>
      <c r="BF319" s="12">
        <f t="shared" si="247"/>
        <v>3042.0000000000036</v>
      </c>
      <c r="BG319" s="12">
        <f t="shared" si="236"/>
        <v>0</v>
      </c>
      <c r="BH319" s="6">
        <f t="shared" si="237"/>
        <v>0</v>
      </c>
      <c r="BI319" s="5">
        <f t="shared" si="238"/>
        <v>0</v>
      </c>
      <c r="BJ319" s="12">
        <f t="shared" si="248"/>
        <v>4499.0000000000073</v>
      </c>
      <c r="BK319" s="12">
        <f t="shared" si="239"/>
        <v>0</v>
      </c>
      <c r="BL319" s="6">
        <f t="shared" si="240"/>
        <v>0</v>
      </c>
    </row>
    <row r="320" spans="1:64">
      <c r="A320">
        <f t="shared" si="101"/>
        <v>1</v>
      </c>
      <c r="B320" s="2">
        <v>39836</v>
      </c>
      <c r="C320">
        <v>7</v>
      </c>
      <c r="D320">
        <v>42.26</v>
      </c>
      <c r="E320">
        <v>1</v>
      </c>
      <c r="F320">
        <v>43.26</v>
      </c>
      <c r="G320" s="26">
        <v>41.91</v>
      </c>
      <c r="H320" s="26">
        <v>42.85</v>
      </c>
      <c r="I320" s="26">
        <v>41.91</v>
      </c>
      <c r="J320" s="26">
        <v>40.950000000000003</v>
      </c>
      <c r="K320">
        <v>41.91</v>
      </c>
      <c r="L320">
        <v>1</v>
      </c>
      <c r="M320">
        <v>43.15</v>
      </c>
      <c r="N320">
        <f t="shared" si="214"/>
        <v>35.000000000000142</v>
      </c>
      <c r="O320">
        <f t="shared" si="215"/>
        <v>59.000000000000341</v>
      </c>
      <c r="P320">
        <f t="shared" si="216"/>
        <v>130.99999999999952</v>
      </c>
      <c r="Q320" s="19">
        <f t="shared" si="249"/>
        <v>-63.000000000000341</v>
      </c>
      <c r="R320" s="12">
        <f t="shared" si="250"/>
        <v>2975.000000000005</v>
      </c>
      <c r="S320" s="6">
        <f t="shared" si="207"/>
        <v>0</v>
      </c>
      <c r="T320" s="5">
        <f t="shared" si="208"/>
        <v>-63.000000000000341</v>
      </c>
      <c r="U320" s="15">
        <f t="shared" si="251"/>
        <v>4601.0000000000018</v>
      </c>
      <c r="V320" s="12">
        <f t="shared" si="217"/>
        <v>1</v>
      </c>
      <c r="W320" s="6">
        <f t="shared" si="209"/>
        <v>0</v>
      </c>
      <c r="X320" s="5">
        <f t="shared" si="218"/>
        <v>1</v>
      </c>
      <c r="Y320" s="12">
        <f t="shared" si="219"/>
        <v>67.000000000000171</v>
      </c>
      <c r="Z320" s="18">
        <f t="shared" si="257"/>
        <v>-89.000000000000341</v>
      </c>
      <c r="AA320" s="12">
        <f t="shared" si="204"/>
        <v>-89.000000000000341</v>
      </c>
      <c r="AB320" s="12">
        <f t="shared" si="241"/>
        <v>4849.0000000000091</v>
      </c>
      <c r="AC320" s="6">
        <f t="shared" si="205"/>
        <v>0</v>
      </c>
      <c r="AD320" s="5">
        <f t="shared" si="220"/>
        <v>1</v>
      </c>
      <c r="AE320" s="12">
        <f t="shared" si="210"/>
        <v>-89.000000000000341</v>
      </c>
      <c r="AF320" s="12">
        <f t="shared" si="242"/>
        <v>6284.0000000000082</v>
      </c>
      <c r="AG320" s="12">
        <f t="shared" si="221"/>
        <v>1</v>
      </c>
      <c r="AH320" s="6">
        <f t="shared" si="222"/>
        <v>0</v>
      </c>
      <c r="AI320" s="5">
        <v>1</v>
      </c>
      <c r="AJ320" s="12">
        <f t="shared" si="223"/>
        <v>-89.000000000000341</v>
      </c>
      <c r="AK320" s="12">
        <f t="shared" si="224"/>
        <v>0</v>
      </c>
      <c r="AL320" s="12">
        <f t="shared" si="211"/>
        <v>1</v>
      </c>
      <c r="AM320" s="6">
        <f t="shared" si="243"/>
        <v>4203.0000000000073</v>
      </c>
      <c r="AN320" s="5">
        <f t="shared" si="225"/>
        <v>-89.000000000000341</v>
      </c>
      <c r="AO320" s="12">
        <f t="shared" si="244"/>
        <v>5703.0000000000082</v>
      </c>
      <c r="AP320" s="12">
        <f t="shared" si="226"/>
        <v>1</v>
      </c>
      <c r="AQ320" s="6">
        <f t="shared" si="227"/>
        <v>0</v>
      </c>
      <c r="AR320" s="5">
        <v>0</v>
      </c>
      <c r="AS320" s="12">
        <f t="shared" si="212"/>
        <v>0</v>
      </c>
      <c r="AT320" s="12">
        <f t="shared" si="245"/>
        <v>4954.0000000000073</v>
      </c>
      <c r="AU320" s="12">
        <f t="shared" si="228"/>
        <v>0</v>
      </c>
      <c r="AV320" s="6">
        <f t="shared" si="229"/>
        <v>0</v>
      </c>
      <c r="AW320" s="5">
        <f t="shared" si="213"/>
        <v>0</v>
      </c>
      <c r="AX320" s="12">
        <f t="shared" si="246"/>
        <v>3451.0000000000073</v>
      </c>
      <c r="AY320" s="12">
        <f t="shared" si="230"/>
        <v>0</v>
      </c>
      <c r="AZ320" s="12">
        <f t="shared" si="231"/>
        <v>0</v>
      </c>
      <c r="BA320" s="5">
        <v>0</v>
      </c>
      <c r="BB320" s="12">
        <f t="shared" si="232"/>
        <v>0</v>
      </c>
      <c r="BC320" s="12">
        <f t="shared" si="233"/>
        <v>0</v>
      </c>
      <c r="BD320" s="6">
        <f t="shared" si="234"/>
        <v>0</v>
      </c>
      <c r="BE320" s="5">
        <f t="shared" si="235"/>
        <v>0</v>
      </c>
      <c r="BF320" s="12">
        <f t="shared" si="247"/>
        <v>3042.0000000000036</v>
      </c>
      <c r="BG320" s="12">
        <f t="shared" si="236"/>
        <v>0</v>
      </c>
      <c r="BH320" s="6">
        <f t="shared" si="237"/>
        <v>0</v>
      </c>
      <c r="BI320" s="5">
        <f t="shared" si="238"/>
        <v>0</v>
      </c>
      <c r="BJ320" s="12">
        <f t="shared" si="248"/>
        <v>4499.0000000000073</v>
      </c>
      <c r="BK320" s="12">
        <f t="shared" si="239"/>
        <v>0</v>
      </c>
      <c r="BL320" s="6">
        <f t="shared" si="240"/>
        <v>0</v>
      </c>
    </row>
    <row r="321" spans="1:64">
      <c r="A321">
        <f t="shared" si="101"/>
        <v>1</v>
      </c>
      <c r="B321" s="2">
        <v>39836</v>
      </c>
      <c r="C321">
        <v>10</v>
      </c>
      <c r="D321">
        <v>43.15</v>
      </c>
      <c r="E321">
        <v>0</v>
      </c>
      <c r="F321">
        <v>43.15</v>
      </c>
      <c r="G321" s="26">
        <v>43.15</v>
      </c>
      <c r="H321" s="26">
        <v>42.46</v>
      </c>
      <c r="I321" s="26">
        <v>48.52</v>
      </c>
      <c r="J321" s="26">
        <v>41.11</v>
      </c>
      <c r="K321">
        <v>42.48</v>
      </c>
      <c r="L321">
        <v>0</v>
      </c>
      <c r="M321">
        <v>42.53</v>
      </c>
      <c r="N321">
        <f t="shared" si="214"/>
        <v>0</v>
      </c>
      <c r="O321">
        <f t="shared" si="215"/>
        <v>68.999999999999773</v>
      </c>
      <c r="P321">
        <f t="shared" si="216"/>
        <v>203.99999999999991</v>
      </c>
      <c r="Q321" s="19">
        <f t="shared" si="249"/>
        <v>-72.999999999999773</v>
      </c>
      <c r="R321" s="12">
        <f t="shared" si="250"/>
        <v>2902.0000000000055</v>
      </c>
      <c r="S321" s="6">
        <f t="shared" si="207"/>
        <v>0</v>
      </c>
      <c r="T321" s="5">
        <f t="shared" si="208"/>
        <v>-72.999999999999773</v>
      </c>
      <c r="U321" s="15">
        <f t="shared" si="251"/>
        <v>4528.0000000000018</v>
      </c>
      <c r="V321" s="12">
        <f t="shared" si="217"/>
        <v>1</v>
      </c>
      <c r="W321" s="6">
        <f t="shared" si="209"/>
        <v>0</v>
      </c>
      <c r="X321" s="5">
        <f t="shared" si="218"/>
        <v>0</v>
      </c>
      <c r="Y321" s="12">
        <f t="shared" si="219"/>
        <v>0</v>
      </c>
      <c r="Z321" s="18">
        <f t="shared" si="257"/>
        <v>0</v>
      </c>
      <c r="AA321" s="12">
        <f t="shared" si="204"/>
        <v>0</v>
      </c>
      <c r="AB321" s="12">
        <f t="shared" si="241"/>
        <v>4849.0000000000091</v>
      </c>
      <c r="AC321" s="6">
        <f t="shared" si="205"/>
        <v>0</v>
      </c>
      <c r="AD321" s="5">
        <f t="shared" si="220"/>
        <v>1</v>
      </c>
      <c r="AE321" s="12">
        <f t="shared" si="210"/>
        <v>0</v>
      </c>
      <c r="AF321" s="12">
        <f t="shared" si="242"/>
        <v>6284.0000000000082</v>
      </c>
      <c r="AG321" s="12">
        <f t="shared" si="221"/>
        <v>0</v>
      </c>
      <c r="AH321" s="6">
        <f t="shared" si="222"/>
        <v>0</v>
      </c>
      <c r="AI321" s="5">
        <v>1</v>
      </c>
      <c r="AJ321" s="12">
        <f t="shared" si="223"/>
        <v>0</v>
      </c>
      <c r="AK321" s="12">
        <f t="shared" si="224"/>
        <v>0</v>
      </c>
      <c r="AL321" s="12">
        <f t="shared" si="211"/>
        <v>0</v>
      </c>
      <c r="AM321" s="6">
        <f t="shared" si="243"/>
        <v>4203.0000000000073</v>
      </c>
      <c r="AN321" s="5">
        <f t="shared" si="225"/>
        <v>0</v>
      </c>
      <c r="AO321" s="12">
        <f t="shared" si="244"/>
        <v>5703.0000000000082</v>
      </c>
      <c r="AP321" s="12">
        <f t="shared" si="226"/>
        <v>0</v>
      </c>
      <c r="AQ321" s="6">
        <f t="shared" si="227"/>
        <v>0</v>
      </c>
      <c r="AR321" s="5">
        <v>1</v>
      </c>
      <c r="AS321" s="12">
        <f t="shared" si="212"/>
        <v>0</v>
      </c>
      <c r="AT321" s="12">
        <f t="shared" si="245"/>
        <v>4954.0000000000073</v>
      </c>
      <c r="AU321" s="12">
        <f t="shared" si="228"/>
        <v>0</v>
      </c>
      <c r="AV321" s="6">
        <f t="shared" si="229"/>
        <v>0</v>
      </c>
      <c r="AW321" s="5">
        <f t="shared" si="213"/>
        <v>-72.999999999999773</v>
      </c>
      <c r="AX321" s="12">
        <f t="shared" si="246"/>
        <v>3378.0000000000073</v>
      </c>
      <c r="AY321" s="12">
        <f t="shared" si="230"/>
        <v>0</v>
      </c>
      <c r="AZ321" s="12">
        <f t="shared" si="231"/>
        <v>1</v>
      </c>
      <c r="BA321" s="5">
        <v>1</v>
      </c>
      <c r="BB321" s="12">
        <f t="shared" si="232"/>
        <v>-72.999999999999773</v>
      </c>
      <c r="BC321" s="12">
        <f t="shared" si="233"/>
        <v>1</v>
      </c>
      <c r="BD321" s="6">
        <f t="shared" si="234"/>
        <v>0</v>
      </c>
      <c r="BE321" s="5">
        <f t="shared" si="235"/>
        <v>-72.999999999999773</v>
      </c>
      <c r="BF321" s="12">
        <f t="shared" si="247"/>
        <v>2969.0000000000036</v>
      </c>
      <c r="BG321" s="12">
        <f t="shared" si="236"/>
        <v>1</v>
      </c>
      <c r="BH321" s="6">
        <f t="shared" si="237"/>
        <v>0</v>
      </c>
      <c r="BI321" s="5">
        <f t="shared" si="238"/>
        <v>0</v>
      </c>
      <c r="BJ321" s="12">
        <f t="shared" si="248"/>
        <v>4499.0000000000073</v>
      </c>
      <c r="BK321" s="12">
        <f t="shared" si="239"/>
        <v>0</v>
      </c>
      <c r="BL321" s="6">
        <f t="shared" si="240"/>
        <v>0</v>
      </c>
    </row>
    <row r="322" spans="1:64">
      <c r="A322">
        <f t="shared" si="101"/>
        <v>1</v>
      </c>
      <c r="B322" s="2">
        <v>39836</v>
      </c>
      <c r="C322">
        <v>11</v>
      </c>
      <c r="D322">
        <v>42.53</v>
      </c>
      <c r="E322">
        <v>1</v>
      </c>
      <c r="F322">
        <v>43.55</v>
      </c>
      <c r="G322" s="26">
        <v>42.54</v>
      </c>
      <c r="H322" s="26">
        <v>43.15</v>
      </c>
      <c r="I322" s="26">
        <v>42.54</v>
      </c>
      <c r="J322" s="26">
        <v>41.17</v>
      </c>
      <c r="K322">
        <v>42.54</v>
      </c>
      <c r="L322">
        <v>1</v>
      </c>
      <c r="M322">
        <v>43.12</v>
      </c>
      <c r="N322">
        <f t="shared" si="214"/>
        <v>0.99999999999980105</v>
      </c>
      <c r="O322">
        <f t="shared" si="215"/>
        <v>61.999999999999744</v>
      </c>
      <c r="P322">
        <f t="shared" si="216"/>
        <v>135.99999999999994</v>
      </c>
      <c r="Q322" s="19">
        <f t="shared" si="249"/>
        <v>-65.999999999999744</v>
      </c>
      <c r="R322" s="12">
        <f t="shared" si="250"/>
        <v>2836.0000000000059</v>
      </c>
      <c r="S322" s="6">
        <f t="shared" si="207"/>
        <v>0</v>
      </c>
      <c r="T322" s="5">
        <f t="shared" si="208"/>
        <v>-65.999999999999744</v>
      </c>
      <c r="U322" s="15">
        <f t="shared" si="251"/>
        <v>4462.0000000000018</v>
      </c>
      <c r="V322" s="12">
        <f t="shared" si="217"/>
        <v>1</v>
      </c>
      <c r="W322" s="6">
        <f t="shared" si="209"/>
        <v>0</v>
      </c>
      <c r="X322" s="5">
        <f t="shared" si="218"/>
        <v>0</v>
      </c>
      <c r="Y322" s="12">
        <f t="shared" si="219"/>
        <v>94.999999999999574</v>
      </c>
      <c r="Z322" s="18">
        <f t="shared" si="257"/>
        <v>0</v>
      </c>
      <c r="AA322" s="12">
        <f t="shared" si="204"/>
        <v>0</v>
      </c>
      <c r="AB322" s="12">
        <f t="shared" si="241"/>
        <v>4849.0000000000091</v>
      </c>
      <c r="AC322" s="6">
        <f t="shared" si="205"/>
        <v>0</v>
      </c>
      <c r="AD322" s="5">
        <f t="shared" si="220"/>
        <v>1</v>
      </c>
      <c r="AE322" s="12">
        <f t="shared" si="210"/>
        <v>0</v>
      </c>
      <c r="AF322" s="12">
        <f t="shared" si="242"/>
        <v>6284.0000000000082</v>
      </c>
      <c r="AG322" s="12">
        <f t="shared" si="221"/>
        <v>0</v>
      </c>
      <c r="AH322" s="6">
        <f t="shared" si="222"/>
        <v>0</v>
      </c>
      <c r="AI322" s="5">
        <v>1</v>
      </c>
      <c r="AJ322" s="12">
        <f t="shared" si="223"/>
        <v>0</v>
      </c>
      <c r="AK322" s="12">
        <f t="shared" si="224"/>
        <v>0</v>
      </c>
      <c r="AL322" s="12">
        <f t="shared" si="211"/>
        <v>0</v>
      </c>
      <c r="AM322" s="6">
        <f t="shared" si="243"/>
        <v>4203.0000000000073</v>
      </c>
      <c r="AN322" s="5">
        <f t="shared" si="225"/>
        <v>0</v>
      </c>
      <c r="AO322" s="12">
        <f t="shared" si="244"/>
        <v>5703.0000000000082</v>
      </c>
      <c r="AP322" s="12">
        <f t="shared" si="226"/>
        <v>0</v>
      </c>
      <c r="AQ322" s="6">
        <f t="shared" si="227"/>
        <v>0</v>
      </c>
      <c r="AR322" s="5">
        <v>0</v>
      </c>
      <c r="AS322" s="12">
        <f t="shared" si="212"/>
        <v>0</v>
      </c>
      <c r="AT322" s="12">
        <f t="shared" si="245"/>
        <v>4954.0000000000073</v>
      </c>
      <c r="AU322" s="12">
        <f t="shared" si="228"/>
        <v>0</v>
      </c>
      <c r="AV322" s="6">
        <f t="shared" si="229"/>
        <v>0</v>
      </c>
      <c r="AW322" s="5">
        <f t="shared" si="213"/>
        <v>0</v>
      </c>
      <c r="AX322" s="12">
        <f t="shared" si="246"/>
        <v>3378.0000000000073</v>
      </c>
      <c r="AY322" s="12">
        <f t="shared" si="230"/>
        <v>0</v>
      </c>
      <c r="AZ322" s="12">
        <f t="shared" si="231"/>
        <v>0</v>
      </c>
      <c r="BA322" s="5">
        <v>0</v>
      </c>
      <c r="BB322" s="12">
        <f t="shared" si="232"/>
        <v>0</v>
      </c>
      <c r="BC322" s="12">
        <f t="shared" si="233"/>
        <v>0</v>
      </c>
      <c r="BD322" s="6">
        <f t="shared" si="234"/>
        <v>0</v>
      </c>
      <c r="BE322" s="5">
        <f t="shared" si="235"/>
        <v>0</v>
      </c>
      <c r="BF322" s="12">
        <f t="shared" si="247"/>
        <v>2969.0000000000036</v>
      </c>
      <c r="BG322" s="12">
        <f t="shared" si="236"/>
        <v>0</v>
      </c>
      <c r="BH322" s="6">
        <f t="shared" si="237"/>
        <v>0</v>
      </c>
      <c r="BI322" s="5">
        <f t="shared" si="238"/>
        <v>0</v>
      </c>
      <c r="BJ322" s="12">
        <f t="shared" si="248"/>
        <v>4499.0000000000073</v>
      </c>
      <c r="BK322" s="12">
        <f t="shared" si="239"/>
        <v>0</v>
      </c>
      <c r="BL322" s="6">
        <f t="shared" si="240"/>
        <v>0</v>
      </c>
    </row>
    <row r="323" spans="1:64">
      <c r="A323">
        <f t="shared" si="101"/>
        <v>1</v>
      </c>
      <c r="B323" s="2">
        <v>39836</v>
      </c>
      <c r="C323">
        <v>12</v>
      </c>
      <c r="D323">
        <v>43.12</v>
      </c>
      <c r="E323">
        <v>0</v>
      </c>
      <c r="F323">
        <v>43.17</v>
      </c>
      <c r="G323" s="26">
        <v>43.17</v>
      </c>
      <c r="H323" s="26">
        <v>42.54</v>
      </c>
      <c r="I323" s="26">
        <v>48.52</v>
      </c>
      <c r="J323" s="26">
        <v>41.22</v>
      </c>
      <c r="K323">
        <v>42.17</v>
      </c>
      <c r="L323">
        <v>0</v>
      </c>
      <c r="M323">
        <v>42.45</v>
      </c>
      <c r="N323">
        <f t="shared" si="214"/>
        <v>5.0000000000004263</v>
      </c>
      <c r="O323">
        <f t="shared" si="215"/>
        <v>57.999999999999829</v>
      </c>
      <c r="P323">
        <f t="shared" si="216"/>
        <v>189.99999999999986</v>
      </c>
      <c r="Q323" s="19">
        <f t="shared" si="249"/>
        <v>-61.999999999999829</v>
      </c>
      <c r="R323" s="12">
        <f t="shared" si="250"/>
        <v>2774.0000000000059</v>
      </c>
      <c r="S323" s="6">
        <f t="shared" si="207"/>
        <v>0</v>
      </c>
      <c r="T323" s="5">
        <f t="shared" si="208"/>
        <v>-61.999999999999829</v>
      </c>
      <c r="U323" s="15">
        <f t="shared" si="251"/>
        <v>4400.0000000000018</v>
      </c>
      <c r="V323" s="12">
        <f t="shared" si="217"/>
        <v>1</v>
      </c>
      <c r="W323" s="6">
        <f t="shared" si="209"/>
        <v>0</v>
      </c>
      <c r="X323" s="5">
        <f t="shared" si="218"/>
        <v>0</v>
      </c>
      <c r="Y323" s="12">
        <f t="shared" si="219"/>
        <v>5.0000000000004263</v>
      </c>
      <c r="Z323" s="18">
        <f t="shared" si="257"/>
        <v>0</v>
      </c>
      <c r="AA323" s="12">
        <f t="shared" si="204"/>
        <v>0</v>
      </c>
      <c r="AB323" s="12">
        <f t="shared" si="241"/>
        <v>4849.0000000000091</v>
      </c>
      <c r="AC323" s="6">
        <f t="shared" si="205"/>
        <v>0</v>
      </c>
      <c r="AD323" s="5">
        <f t="shared" si="220"/>
        <v>1</v>
      </c>
      <c r="AE323" s="12">
        <f t="shared" si="210"/>
        <v>0</v>
      </c>
      <c r="AF323" s="12">
        <f t="shared" si="242"/>
        <v>6284.0000000000082</v>
      </c>
      <c r="AG323" s="12">
        <f t="shared" si="221"/>
        <v>0</v>
      </c>
      <c r="AH323" s="6">
        <f t="shared" si="222"/>
        <v>0</v>
      </c>
      <c r="AI323" s="5">
        <v>1</v>
      </c>
      <c r="AJ323" s="12">
        <f t="shared" si="223"/>
        <v>0</v>
      </c>
      <c r="AK323" s="12">
        <f t="shared" si="224"/>
        <v>0</v>
      </c>
      <c r="AL323" s="12">
        <f t="shared" si="211"/>
        <v>0</v>
      </c>
      <c r="AM323" s="6">
        <f t="shared" si="243"/>
        <v>4203.0000000000073</v>
      </c>
      <c r="AN323" s="5">
        <f t="shared" si="225"/>
        <v>0</v>
      </c>
      <c r="AO323" s="12">
        <f t="shared" si="244"/>
        <v>5703.0000000000082</v>
      </c>
      <c r="AP323" s="12">
        <f t="shared" si="226"/>
        <v>0</v>
      </c>
      <c r="AQ323" s="6">
        <f t="shared" si="227"/>
        <v>0</v>
      </c>
      <c r="AR323" s="5">
        <v>1</v>
      </c>
      <c r="AS323" s="12">
        <f t="shared" si="212"/>
        <v>0</v>
      </c>
      <c r="AT323" s="12">
        <f t="shared" si="245"/>
        <v>4954.0000000000073</v>
      </c>
      <c r="AU323" s="12">
        <f t="shared" si="228"/>
        <v>0</v>
      </c>
      <c r="AV323" s="6">
        <f t="shared" si="229"/>
        <v>0</v>
      </c>
      <c r="AW323" s="5">
        <f t="shared" si="213"/>
        <v>-61.999999999999829</v>
      </c>
      <c r="AX323" s="12">
        <f t="shared" si="246"/>
        <v>3316.0000000000073</v>
      </c>
      <c r="AY323" s="12">
        <f t="shared" si="230"/>
        <v>0</v>
      </c>
      <c r="AZ323" s="12">
        <f t="shared" si="231"/>
        <v>1</v>
      </c>
      <c r="BA323" s="5">
        <v>1</v>
      </c>
      <c r="BB323" s="12">
        <f t="shared" si="232"/>
        <v>-61.999999999999829</v>
      </c>
      <c r="BC323" s="12">
        <f t="shared" si="233"/>
        <v>1</v>
      </c>
      <c r="BD323" s="6">
        <f t="shared" si="234"/>
        <v>0</v>
      </c>
      <c r="BE323" s="5">
        <f t="shared" si="235"/>
        <v>-61.999999999999829</v>
      </c>
      <c r="BF323" s="12">
        <f t="shared" si="247"/>
        <v>2907.0000000000036</v>
      </c>
      <c r="BG323" s="12">
        <f t="shared" si="236"/>
        <v>1</v>
      </c>
      <c r="BH323" s="6">
        <f t="shared" si="237"/>
        <v>0</v>
      </c>
      <c r="BI323" s="5">
        <f t="shared" si="238"/>
        <v>0</v>
      </c>
      <c r="BJ323" s="12">
        <f t="shared" si="248"/>
        <v>4499.0000000000073</v>
      </c>
      <c r="BK323" s="12">
        <f t="shared" si="239"/>
        <v>0</v>
      </c>
      <c r="BL323" s="6">
        <f t="shared" si="240"/>
        <v>0</v>
      </c>
    </row>
    <row r="324" spans="1:64">
      <c r="A324">
        <f t="shared" si="101"/>
        <v>1</v>
      </c>
      <c r="B324" s="2">
        <v>39836</v>
      </c>
      <c r="C324">
        <v>13</v>
      </c>
      <c r="D324">
        <v>42.45</v>
      </c>
      <c r="E324">
        <v>1</v>
      </c>
      <c r="F324">
        <v>43.08</v>
      </c>
      <c r="G324" s="26">
        <v>41.38</v>
      </c>
      <c r="H324" s="26">
        <v>43.17</v>
      </c>
      <c r="I324" s="26">
        <v>41.38</v>
      </c>
      <c r="J324" s="26">
        <v>41.27</v>
      </c>
      <c r="K324">
        <v>41.38</v>
      </c>
      <c r="L324">
        <v>1</v>
      </c>
      <c r="M324">
        <v>43.03</v>
      </c>
      <c r="N324">
        <f t="shared" si="214"/>
        <v>107.00000000000003</v>
      </c>
      <c r="O324">
        <f t="shared" si="215"/>
        <v>71.999999999999886</v>
      </c>
      <c r="P324">
        <f t="shared" si="216"/>
        <v>117.99999999999997</v>
      </c>
      <c r="Q324" s="19">
        <f t="shared" si="249"/>
        <v>-75.999999999999886</v>
      </c>
      <c r="R324" s="12">
        <f t="shared" si="250"/>
        <v>2698.0000000000059</v>
      </c>
      <c r="S324" s="6">
        <f t="shared" si="207"/>
        <v>0</v>
      </c>
      <c r="T324" s="5">
        <f t="shared" si="208"/>
        <v>-75.999999999999886</v>
      </c>
      <c r="U324" s="15">
        <f t="shared" si="251"/>
        <v>4324.0000000000018</v>
      </c>
      <c r="V324" s="12">
        <f t="shared" si="217"/>
        <v>1</v>
      </c>
      <c r="W324" s="6">
        <f t="shared" si="209"/>
        <v>0</v>
      </c>
      <c r="X324" s="5">
        <f t="shared" si="218"/>
        <v>1</v>
      </c>
      <c r="Y324" s="12">
        <f t="shared" si="219"/>
        <v>13.000000000000256</v>
      </c>
      <c r="Z324" s="18">
        <f t="shared" si="257"/>
        <v>-101.99999999999989</v>
      </c>
      <c r="AA324" s="12">
        <f t="shared" si="204"/>
        <v>-101.99999999999989</v>
      </c>
      <c r="AB324" s="12">
        <f t="shared" si="241"/>
        <v>4747.0000000000091</v>
      </c>
      <c r="AC324" s="6">
        <f t="shared" si="205"/>
        <v>0</v>
      </c>
      <c r="AD324" s="5">
        <f t="shared" si="220"/>
        <v>1</v>
      </c>
      <c r="AE324" s="12">
        <f t="shared" si="210"/>
        <v>-101.99999999999989</v>
      </c>
      <c r="AF324" s="12">
        <f t="shared" si="242"/>
        <v>6182.0000000000082</v>
      </c>
      <c r="AG324" s="12">
        <f t="shared" si="221"/>
        <v>1</v>
      </c>
      <c r="AH324" s="6">
        <f t="shared" si="222"/>
        <v>0</v>
      </c>
      <c r="AI324" s="5">
        <v>1</v>
      </c>
      <c r="AJ324" s="12">
        <f t="shared" si="223"/>
        <v>-101.99999999999989</v>
      </c>
      <c r="AK324" s="12">
        <f t="shared" si="224"/>
        <v>0</v>
      </c>
      <c r="AL324" s="12">
        <f t="shared" si="211"/>
        <v>1</v>
      </c>
      <c r="AM324" s="6">
        <f t="shared" si="243"/>
        <v>4101.0000000000073</v>
      </c>
      <c r="AN324" s="5">
        <f t="shared" si="225"/>
        <v>-101.99999999999989</v>
      </c>
      <c r="AO324" s="12">
        <f t="shared" si="244"/>
        <v>5601.0000000000082</v>
      </c>
      <c r="AP324" s="12">
        <f t="shared" si="226"/>
        <v>1</v>
      </c>
      <c r="AQ324" s="6">
        <f t="shared" si="227"/>
        <v>0</v>
      </c>
      <c r="AR324" s="5">
        <v>0</v>
      </c>
      <c r="AS324" s="12">
        <f t="shared" si="212"/>
        <v>0</v>
      </c>
      <c r="AT324" s="12">
        <f t="shared" si="245"/>
        <v>4954.0000000000073</v>
      </c>
      <c r="AU324" s="12">
        <f t="shared" si="228"/>
        <v>0</v>
      </c>
      <c r="AV324" s="6">
        <f t="shared" si="229"/>
        <v>0</v>
      </c>
      <c r="AW324" s="5">
        <f t="shared" si="213"/>
        <v>0</v>
      </c>
      <c r="AX324" s="12">
        <f t="shared" si="246"/>
        <v>3316.0000000000073</v>
      </c>
      <c r="AY324" s="12">
        <f t="shared" si="230"/>
        <v>0</v>
      </c>
      <c r="AZ324" s="12">
        <f t="shared" si="231"/>
        <v>0</v>
      </c>
      <c r="BA324" s="5">
        <v>0</v>
      </c>
      <c r="BB324" s="12">
        <f t="shared" si="232"/>
        <v>0</v>
      </c>
      <c r="BC324" s="12">
        <f t="shared" si="233"/>
        <v>0</v>
      </c>
      <c r="BD324" s="6">
        <f t="shared" si="234"/>
        <v>0</v>
      </c>
      <c r="BE324" s="5">
        <f t="shared" si="235"/>
        <v>0</v>
      </c>
      <c r="BF324" s="12">
        <f t="shared" si="247"/>
        <v>2907.0000000000036</v>
      </c>
      <c r="BG324" s="12">
        <f t="shared" si="236"/>
        <v>0</v>
      </c>
      <c r="BH324" s="6">
        <f t="shared" si="237"/>
        <v>0</v>
      </c>
      <c r="BI324" s="5">
        <f t="shared" si="238"/>
        <v>0</v>
      </c>
      <c r="BJ324" s="12">
        <f t="shared" si="248"/>
        <v>4499.0000000000073</v>
      </c>
      <c r="BK324" s="12">
        <f t="shared" si="239"/>
        <v>0</v>
      </c>
      <c r="BL324" s="6">
        <f t="shared" si="240"/>
        <v>0</v>
      </c>
    </row>
    <row r="325" spans="1:64">
      <c r="A325">
        <f t="shared" si="101"/>
        <v>1</v>
      </c>
      <c r="B325" s="2">
        <v>39836</v>
      </c>
      <c r="C325">
        <v>16</v>
      </c>
      <c r="D325">
        <v>43.03</v>
      </c>
      <c r="E325">
        <v>0</v>
      </c>
      <c r="F325">
        <v>48.52</v>
      </c>
      <c r="G325" s="26">
        <v>48.52</v>
      </c>
      <c r="H325" s="26">
        <v>41.87</v>
      </c>
      <c r="I325" s="26">
        <v>48.52</v>
      </c>
      <c r="J325" s="26">
        <v>41.38</v>
      </c>
      <c r="K325">
        <v>42.9</v>
      </c>
      <c r="L325">
        <v>1</v>
      </c>
      <c r="M325">
        <v>45.37</v>
      </c>
      <c r="N325">
        <f t="shared" si="214"/>
        <v>549.00000000000023</v>
      </c>
      <c r="O325">
        <f t="shared" si="215"/>
        <v>116.00000000000037</v>
      </c>
      <c r="P325">
        <f t="shared" si="216"/>
        <v>164.99999999999986</v>
      </c>
      <c r="Q325" s="19">
        <f t="shared" si="249"/>
        <v>196</v>
      </c>
      <c r="R325" s="12">
        <f t="shared" si="250"/>
        <v>2894.0000000000059</v>
      </c>
      <c r="S325" s="6">
        <f t="shared" si="207"/>
        <v>1</v>
      </c>
      <c r="T325" s="5">
        <f t="shared" si="208"/>
        <v>196</v>
      </c>
      <c r="U325" s="15">
        <f t="shared" si="251"/>
        <v>4520.0000000000018</v>
      </c>
      <c r="V325" s="12">
        <f t="shared" si="217"/>
        <v>1</v>
      </c>
      <c r="W325" s="6">
        <f t="shared" si="209"/>
        <v>1</v>
      </c>
      <c r="X325" s="5">
        <f t="shared" si="218"/>
        <v>1</v>
      </c>
      <c r="Y325" s="12">
        <f t="shared" si="219"/>
        <v>549.00000000000023</v>
      </c>
      <c r="Z325" s="18">
        <f t="shared" si="257"/>
        <v>156</v>
      </c>
      <c r="AA325" s="12">
        <f t="shared" si="204"/>
        <v>156</v>
      </c>
      <c r="AB325" s="12">
        <f t="shared" si="241"/>
        <v>4903.0000000000091</v>
      </c>
      <c r="AC325" s="6">
        <f t="shared" si="205"/>
        <v>1</v>
      </c>
      <c r="AD325" s="5">
        <f t="shared" si="220"/>
        <v>1</v>
      </c>
      <c r="AE325" s="12">
        <f t="shared" si="210"/>
        <v>156</v>
      </c>
      <c r="AF325" s="12">
        <f t="shared" si="242"/>
        <v>6338.0000000000082</v>
      </c>
      <c r="AG325" s="12">
        <f t="shared" si="221"/>
        <v>1</v>
      </c>
      <c r="AH325" s="6">
        <f t="shared" si="222"/>
        <v>1</v>
      </c>
      <c r="AI325" s="5">
        <v>1</v>
      </c>
      <c r="AJ325" s="12">
        <f t="shared" si="223"/>
        <v>156</v>
      </c>
      <c r="AK325" s="12">
        <f t="shared" si="224"/>
        <v>1</v>
      </c>
      <c r="AL325" s="12">
        <f t="shared" si="211"/>
        <v>1</v>
      </c>
      <c r="AM325" s="6">
        <f t="shared" si="243"/>
        <v>4257.0000000000073</v>
      </c>
      <c r="AN325" s="5">
        <f t="shared" si="225"/>
        <v>156</v>
      </c>
      <c r="AO325" s="12">
        <f t="shared" si="244"/>
        <v>5757.0000000000082</v>
      </c>
      <c r="AP325" s="12">
        <f t="shared" si="226"/>
        <v>1</v>
      </c>
      <c r="AQ325" s="6">
        <f t="shared" si="227"/>
        <v>1</v>
      </c>
      <c r="AR325" s="5">
        <v>1</v>
      </c>
      <c r="AS325" s="12">
        <f t="shared" si="212"/>
        <v>156</v>
      </c>
      <c r="AT325" s="12">
        <f t="shared" si="245"/>
        <v>5110.0000000000073</v>
      </c>
      <c r="AU325" s="12">
        <f t="shared" si="228"/>
        <v>1</v>
      </c>
      <c r="AV325" s="6">
        <f t="shared" si="229"/>
        <v>1</v>
      </c>
      <c r="AW325" s="5">
        <f t="shared" si="213"/>
        <v>196</v>
      </c>
      <c r="AX325" s="12">
        <f t="shared" si="246"/>
        <v>3512.0000000000073</v>
      </c>
      <c r="AY325" s="12">
        <f t="shared" si="230"/>
        <v>1</v>
      </c>
      <c r="AZ325" s="12">
        <f t="shared" si="231"/>
        <v>1</v>
      </c>
      <c r="BA325" s="5">
        <v>1</v>
      </c>
      <c r="BB325" s="12">
        <f t="shared" si="232"/>
        <v>196</v>
      </c>
      <c r="BC325" s="12">
        <f t="shared" si="233"/>
        <v>1</v>
      </c>
      <c r="BD325" s="6">
        <f t="shared" si="234"/>
        <v>1</v>
      </c>
      <c r="BE325" s="5">
        <f t="shared" si="235"/>
        <v>196</v>
      </c>
      <c r="BF325" s="12">
        <f t="shared" si="247"/>
        <v>3103.0000000000036</v>
      </c>
      <c r="BG325" s="12">
        <f t="shared" si="236"/>
        <v>1</v>
      </c>
      <c r="BH325" s="6">
        <f t="shared" si="237"/>
        <v>1</v>
      </c>
      <c r="BI325" s="5">
        <f t="shared" si="238"/>
        <v>156</v>
      </c>
      <c r="BJ325" s="12">
        <f t="shared" si="248"/>
        <v>4655.0000000000073</v>
      </c>
      <c r="BK325" s="12">
        <f t="shared" si="239"/>
        <v>1</v>
      </c>
      <c r="BL325" s="6">
        <f t="shared" si="240"/>
        <v>1</v>
      </c>
    </row>
    <row r="326" spans="1:64">
      <c r="A326">
        <f t="shared" si="101"/>
        <v>1</v>
      </c>
      <c r="B326" s="2">
        <v>39840</v>
      </c>
      <c r="C326">
        <v>11</v>
      </c>
      <c r="D326">
        <v>45.37</v>
      </c>
      <c r="E326">
        <v>1</v>
      </c>
      <c r="F326">
        <v>45.49</v>
      </c>
      <c r="G326" s="26">
        <v>40.15</v>
      </c>
      <c r="H326" s="26">
        <v>46.69</v>
      </c>
      <c r="I326" s="26">
        <v>40.15</v>
      </c>
      <c r="J326" s="26">
        <v>47.45</v>
      </c>
      <c r="K326">
        <v>40.15</v>
      </c>
      <c r="L326">
        <v>0</v>
      </c>
      <c r="M326">
        <v>42.78</v>
      </c>
      <c r="N326">
        <f t="shared" si="214"/>
        <v>521.99999999999989</v>
      </c>
      <c r="O326">
        <f t="shared" si="215"/>
        <v>132.00000000000003</v>
      </c>
      <c r="P326">
        <f t="shared" si="216"/>
        <v>-208.00000000000054</v>
      </c>
      <c r="Q326" s="19">
        <f t="shared" si="249"/>
        <v>196</v>
      </c>
      <c r="R326" s="12">
        <f t="shared" si="250"/>
        <v>3090.0000000000059</v>
      </c>
      <c r="S326" s="6">
        <f t="shared" si="207"/>
        <v>1</v>
      </c>
      <c r="T326" s="5">
        <f t="shared" si="208"/>
        <v>196</v>
      </c>
      <c r="U326" s="15">
        <f t="shared" si="251"/>
        <v>4716.0000000000018</v>
      </c>
      <c r="V326" s="12">
        <f t="shared" si="217"/>
        <v>1</v>
      </c>
      <c r="W326" s="6">
        <f t="shared" si="209"/>
        <v>1</v>
      </c>
      <c r="X326" s="5">
        <f t="shared" si="218"/>
        <v>1</v>
      </c>
      <c r="Y326" s="12">
        <f t="shared" si="219"/>
        <v>123.0000000000004</v>
      </c>
      <c r="Z326" s="18">
        <f t="shared" si="257"/>
        <v>156</v>
      </c>
      <c r="AA326" s="12">
        <f t="shared" si="204"/>
        <v>156</v>
      </c>
      <c r="AB326" s="12">
        <f t="shared" si="241"/>
        <v>5059.0000000000091</v>
      </c>
      <c r="AC326" s="6">
        <f t="shared" si="205"/>
        <v>1</v>
      </c>
      <c r="AD326" s="5">
        <f t="shared" si="220"/>
        <v>1</v>
      </c>
      <c r="AE326" s="12">
        <f t="shared" si="210"/>
        <v>156</v>
      </c>
      <c r="AF326" s="12">
        <f t="shared" si="242"/>
        <v>6494.0000000000082</v>
      </c>
      <c r="AG326" s="12">
        <f t="shared" si="221"/>
        <v>1</v>
      </c>
      <c r="AH326" s="6">
        <f t="shared" si="222"/>
        <v>1</v>
      </c>
      <c r="AI326" s="5">
        <v>1</v>
      </c>
      <c r="AJ326" s="12">
        <f t="shared" si="223"/>
        <v>156</v>
      </c>
      <c r="AK326" s="12">
        <f t="shared" si="224"/>
        <v>1</v>
      </c>
      <c r="AL326" s="12">
        <f t="shared" si="211"/>
        <v>1</v>
      </c>
      <c r="AM326" s="6">
        <f t="shared" si="243"/>
        <v>4413.0000000000073</v>
      </c>
      <c r="AN326" s="5">
        <f t="shared" si="225"/>
        <v>156</v>
      </c>
      <c r="AO326" s="12">
        <f t="shared" si="244"/>
        <v>5913.0000000000082</v>
      </c>
      <c r="AP326" s="12">
        <f t="shared" si="226"/>
        <v>1</v>
      </c>
      <c r="AQ326" s="6">
        <f t="shared" si="227"/>
        <v>1</v>
      </c>
      <c r="AR326" s="5">
        <v>0</v>
      </c>
      <c r="AS326" s="12">
        <f t="shared" si="212"/>
        <v>0</v>
      </c>
      <c r="AT326" s="12">
        <f t="shared" si="245"/>
        <v>5110.0000000000073</v>
      </c>
      <c r="AU326" s="12">
        <f t="shared" si="228"/>
        <v>0</v>
      </c>
      <c r="AV326" s="6">
        <f t="shared" si="229"/>
        <v>0</v>
      </c>
      <c r="AW326" s="5">
        <f t="shared" si="213"/>
        <v>0</v>
      </c>
      <c r="AX326" s="12">
        <f t="shared" si="246"/>
        <v>3512.0000000000073</v>
      </c>
      <c r="AY326" s="12">
        <f t="shared" si="230"/>
        <v>0</v>
      </c>
      <c r="AZ326" s="12">
        <f t="shared" si="231"/>
        <v>0</v>
      </c>
      <c r="BA326" s="5">
        <v>1</v>
      </c>
      <c r="BB326" s="12">
        <f t="shared" si="232"/>
        <v>0</v>
      </c>
      <c r="BC326" s="12">
        <f t="shared" si="233"/>
        <v>0</v>
      </c>
      <c r="BD326" s="6">
        <f t="shared" si="234"/>
        <v>0</v>
      </c>
      <c r="BE326" s="5">
        <f t="shared" si="235"/>
        <v>0</v>
      </c>
      <c r="BF326" s="12">
        <f t="shared" si="247"/>
        <v>3103.0000000000036</v>
      </c>
      <c r="BG326" s="12">
        <f t="shared" si="236"/>
        <v>0</v>
      </c>
      <c r="BH326" s="6">
        <f t="shared" si="237"/>
        <v>0</v>
      </c>
      <c r="BI326" s="5">
        <f t="shared" si="238"/>
        <v>0</v>
      </c>
      <c r="BJ326" s="12">
        <f t="shared" si="248"/>
        <v>4655.0000000000073</v>
      </c>
      <c r="BK326" s="12">
        <f t="shared" si="239"/>
        <v>0</v>
      </c>
      <c r="BL326" s="6">
        <f t="shared" si="240"/>
        <v>0</v>
      </c>
    </row>
    <row r="327" spans="1:64">
      <c r="A327">
        <f t="shared" si="101"/>
        <v>1</v>
      </c>
      <c r="B327" s="2">
        <v>39843</v>
      </c>
      <c r="C327">
        <v>13</v>
      </c>
      <c r="D327">
        <v>42.78</v>
      </c>
      <c r="E327">
        <v>0</v>
      </c>
      <c r="F327">
        <v>42.91</v>
      </c>
      <c r="G327" s="26">
        <v>42.91</v>
      </c>
      <c r="H327" s="26">
        <v>41.18</v>
      </c>
      <c r="I327" s="26">
        <v>42.91</v>
      </c>
      <c r="J327" s="26">
        <v>40.76</v>
      </c>
      <c r="K327">
        <v>41.55</v>
      </c>
      <c r="L327">
        <v>0</v>
      </c>
      <c r="M327">
        <v>41.68</v>
      </c>
      <c r="N327">
        <f t="shared" si="214"/>
        <v>12.999999999999545</v>
      </c>
      <c r="O327">
        <f t="shared" si="215"/>
        <v>160.00000000000014</v>
      </c>
      <c r="P327">
        <f t="shared" si="216"/>
        <v>202.00000000000031</v>
      </c>
      <c r="Q327" s="19">
        <f t="shared" si="249"/>
        <v>-164.00000000000014</v>
      </c>
      <c r="R327" s="12">
        <f t="shared" si="250"/>
        <v>2926.0000000000059</v>
      </c>
      <c r="S327" s="6">
        <f t="shared" si="207"/>
        <v>0</v>
      </c>
      <c r="T327" s="5">
        <f t="shared" ref="T327:T390" si="258">IF(C327&gt;$R$3,IF(C327&lt;$R$4,Q327,0),0)</f>
        <v>-164.00000000000014</v>
      </c>
      <c r="U327" s="15">
        <f t="shared" si="251"/>
        <v>4552.0000000000018</v>
      </c>
      <c r="V327" s="12">
        <f t="shared" si="217"/>
        <v>1</v>
      </c>
      <c r="W327" s="6">
        <f t="shared" si="209"/>
        <v>0</v>
      </c>
      <c r="X327" s="5">
        <f t="shared" si="218"/>
        <v>0</v>
      </c>
      <c r="Y327" s="12">
        <f t="shared" si="219"/>
        <v>12.999999999999545</v>
      </c>
      <c r="Z327" s="18">
        <f t="shared" ref="Z327:Z334" si="259">IF(N327&gt;=($Z$4+$AA$4),$AA$4-$M$3,IF(N327&gt;=$Z$4,-$Z$4-O327,0))</f>
        <v>0</v>
      </c>
      <c r="AA327" s="12">
        <f t="shared" si="204"/>
        <v>0</v>
      </c>
      <c r="AB327" s="12">
        <f t="shared" si="241"/>
        <v>5059.0000000000091</v>
      </c>
      <c r="AC327" s="6">
        <f t="shared" si="205"/>
        <v>0</v>
      </c>
      <c r="AD327" s="5">
        <f t="shared" si="220"/>
        <v>1</v>
      </c>
      <c r="AE327" s="12">
        <f t="shared" ref="AE327:AE390" si="260">AA327*AD327</f>
        <v>0</v>
      </c>
      <c r="AF327" s="12">
        <f t="shared" si="242"/>
        <v>6494.0000000000082</v>
      </c>
      <c r="AG327" s="12">
        <f t="shared" si="221"/>
        <v>0</v>
      </c>
      <c r="AH327" s="6">
        <f t="shared" si="222"/>
        <v>0</v>
      </c>
      <c r="AI327" s="5">
        <v>1</v>
      </c>
      <c r="AJ327" s="12">
        <f t="shared" si="223"/>
        <v>0</v>
      </c>
      <c r="AK327" s="12">
        <f t="shared" si="224"/>
        <v>0</v>
      </c>
      <c r="AL327" s="12">
        <f t="shared" ref="AL327:AL390" si="261">AI327*X327</f>
        <v>0</v>
      </c>
      <c r="AM327" s="6">
        <f t="shared" si="243"/>
        <v>4413.0000000000073</v>
      </c>
      <c r="AN327" s="5">
        <f t="shared" si="225"/>
        <v>0</v>
      </c>
      <c r="AO327" s="12">
        <f t="shared" si="244"/>
        <v>5913.0000000000082</v>
      </c>
      <c r="AP327" s="12">
        <f t="shared" si="226"/>
        <v>0</v>
      </c>
      <c r="AQ327" s="6">
        <f t="shared" si="227"/>
        <v>0</v>
      </c>
      <c r="AR327" s="5">
        <v>1</v>
      </c>
      <c r="AS327" s="12">
        <f t="shared" ref="AS327:AS390" si="262">AA327*AR327</f>
        <v>0</v>
      </c>
      <c r="AT327" s="12">
        <f t="shared" si="245"/>
        <v>5110.0000000000073</v>
      </c>
      <c r="AU327" s="12">
        <f t="shared" si="228"/>
        <v>0</v>
      </c>
      <c r="AV327" s="6">
        <f t="shared" si="229"/>
        <v>0</v>
      </c>
      <c r="AW327" s="5">
        <f t="shared" ref="AW327:AW390" si="263">AR327*Q327</f>
        <v>-164.00000000000014</v>
      </c>
      <c r="AX327" s="12">
        <f t="shared" si="246"/>
        <v>3348.0000000000073</v>
      </c>
      <c r="AY327" s="12">
        <f t="shared" si="230"/>
        <v>0</v>
      </c>
      <c r="AZ327" s="12">
        <f t="shared" si="231"/>
        <v>1</v>
      </c>
      <c r="BA327" s="5">
        <v>1</v>
      </c>
      <c r="BB327" s="12">
        <f t="shared" si="232"/>
        <v>-164.00000000000014</v>
      </c>
      <c r="BC327" s="12">
        <f t="shared" si="233"/>
        <v>1</v>
      </c>
      <c r="BD327" s="6">
        <f t="shared" si="234"/>
        <v>0</v>
      </c>
      <c r="BE327" s="5">
        <f t="shared" si="235"/>
        <v>-164.00000000000014</v>
      </c>
      <c r="BF327" s="12">
        <f t="shared" si="247"/>
        <v>2939.0000000000036</v>
      </c>
      <c r="BG327" s="12">
        <f t="shared" si="236"/>
        <v>1</v>
      </c>
      <c r="BH327" s="6">
        <f t="shared" si="237"/>
        <v>0</v>
      </c>
      <c r="BI327" s="5">
        <f t="shared" si="238"/>
        <v>0</v>
      </c>
      <c r="BJ327" s="12">
        <f t="shared" si="248"/>
        <v>4655.0000000000073</v>
      </c>
      <c r="BK327" s="12">
        <f t="shared" si="239"/>
        <v>0</v>
      </c>
      <c r="BL327" s="6">
        <f t="shared" si="240"/>
        <v>0</v>
      </c>
    </row>
    <row r="328" spans="1:64">
      <c r="A328">
        <f t="shared" si="101"/>
        <v>1</v>
      </c>
      <c r="B328" s="2">
        <v>39843</v>
      </c>
      <c r="C328">
        <v>14</v>
      </c>
      <c r="D328">
        <v>41.68</v>
      </c>
      <c r="E328">
        <v>1</v>
      </c>
      <c r="F328">
        <v>42.17</v>
      </c>
      <c r="G328" s="26">
        <v>39.79</v>
      </c>
      <c r="H328" s="26">
        <v>42.91</v>
      </c>
      <c r="I328" s="26">
        <v>39.79</v>
      </c>
      <c r="J328" s="26">
        <v>40.869999999999997</v>
      </c>
      <c r="K328">
        <v>41.09</v>
      </c>
      <c r="L328">
        <v>1</v>
      </c>
      <c r="M328">
        <v>42.04</v>
      </c>
      <c r="N328">
        <f t="shared" ref="N328:N391" si="264">ABS((G328-D328)*100)</f>
        <v>189.00000000000006</v>
      </c>
      <c r="O328">
        <f t="shared" ref="O328:O391" si="265">ABS((D328-H328)*100)</f>
        <v>122.99999999999969</v>
      </c>
      <c r="P328">
        <f t="shared" ref="P328:P391" si="266">((D328-J328)*100)</f>
        <v>81.000000000000227</v>
      </c>
      <c r="Q328" s="19">
        <f t="shared" si="249"/>
        <v>-126.99999999999969</v>
      </c>
      <c r="R328" s="12">
        <f t="shared" si="250"/>
        <v>2799.0000000000064</v>
      </c>
      <c r="S328" s="6">
        <f t="shared" si="207"/>
        <v>0</v>
      </c>
      <c r="T328" s="5">
        <f t="shared" si="258"/>
        <v>-126.99999999999969</v>
      </c>
      <c r="U328" s="15">
        <f t="shared" si="251"/>
        <v>4425.0000000000018</v>
      </c>
      <c r="V328" s="12">
        <f t="shared" si="217"/>
        <v>1</v>
      </c>
      <c r="W328" s="6">
        <f t="shared" si="209"/>
        <v>0</v>
      </c>
      <c r="X328" s="5">
        <f t="shared" ref="X328:X390" si="267">IF(N328&gt;$Z$4,1,0)</f>
        <v>1</v>
      </c>
      <c r="Y328" s="12">
        <f t="shared" ref="Y328:Y391" si="268">IF(E328=0,(F328-D328)*100,(D329-K329)*100)</f>
        <v>60.999999999999943</v>
      </c>
      <c r="Z328" s="18">
        <f t="shared" si="259"/>
        <v>-152.99999999999969</v>
      </c>
      <c r="AA328" s="12">
        <f t="shared" si="204"/>
        <v>-152.99999999999969</v>
      </c>
      <c r="AB328" s="12">
        <f t="shared" si="241"/>
        <v>4906.0000000000091</v>
      </c>
      <c r="AC328" s="6">
        <f t="shared" si="205"/>
        <v>0</v>
      </c>
      <c r="AD328" s="5">
        <f t="shared" ref="AD328:AD391" si="269">IF(C328&gt;$R$3,IF(C328&lt;$R$4,1,0),0)</f>
        <v>1</v>
      </c>
      <c r="AE328" s="12">
        <f t="shared" si="260"/>
        <v>-152.99999999999969</v>
      </c>
      <c r="AF328" s="12">
        <f t="shared" si="242"/>
        <v>6341.0000000000082</v>
      </c>
      <c r="AG328" s="12">
        <f t="shared" ref="AG328:AG391" si="270">X328*AD328</f>
        <v>1</v>
      </c>
      <c r="AH328" s="6">
        <f t="shared" ref="AH328:AH391" si="271">IF(AE328&gt;0,1,0)</f>
        <v>0</v>
      </c>
      <c r="AI328" s="5">
        <v>1</v>
      </c>
      <c r="AJ328" s="12">
        <f t="shared" ref="AJ328:AJ391" si="272">AA328*AI328</f>
        <v>-152.99999999999969</v>
      </c>
      <c r="AK328" s="12">
        <f t="shared" ref="AK328:AK391" si="273">IF(AJ328&gt;0,1,0)</f>
        <v>0</v>
      </c>
      <c r="AL328" s="12">
        <f t="shared" si="261"/>
        <v>1</v>
      </c>
      <c r="AM328" s="6">
        <f t="shared" si="243"/>
        <v>4260.0000000000073</v>
      </c>
      <c r="AN328" s="5">
        <f t="shared" ref="AN328:AN391" si="274">Z328*X328*AD328*AI328</f>
        <v>-152.99999999999969</v>
      </c>
      <c r="AO328" s="12">
        <f t="shared" si="244"/>
        <v>5760.0000000000082</v>
      </c>
      <c r="AP328" s="12">
        <f t="shared" ref="AP328:AP391" si="275">X328*AD328*AI328</f>
        <v>1</v>
      </c>
      <c r="AQ328" s="6">
        <f t="shared" ref="AQ328:AQ391" si="276">IF(AN328&gt;0,1,0)</f>
        <v>0</v>
      </c>
      <c r="AR328" s="5">
        <v>1</v>
      </c>
      <c r="AS328" s="12">
        <f t="shared" si="262"/>
        <v>-152.99999999999969</v>
      </c>
      <c r="AT328" s="12">
        <f t="shared" si="245"/>
        <v>4957.0000000000073</v>
      </c>
      <c r="AU328" s="12">
        <f t="shared" ref="AU328:AU391" si="277">IF(AS328&gt;0,1,0)</f>
        <v>0</v>
      </c>
      <c r="AV328" s="6">
        <f t="shared" ref="AV328:AV391" si="278">IF(AS328&lt;&gt;0,1,0)</f>
        <v>1</v>
      </c>
      <c r="AW328" s="5">
        <f t="shared" si="263"/>
        <v>-126.99999999999969</v>
      </c>
      <c r="AX328" s="12">
        <f t="shared" si="246"/>
        <v>3221.0000000000077</v>
      </c>
      <c r="AY328" s="12">
        <f t="shared" ref="AY328:AY391" si="279">IF(AW328&gt;0,1,0)</f>
        <v>0</v>
      </c>
      <c r="AZ328" s="12">
        <f t="shared" ref="AZ328:AZ391" si="280">IF(AW328&lt;&gt;0,1,0)</f>
        <v>1</v>
      </c>
      <c r="BA328" s="5">
        <v>0</v>
      </c>
      <c r="BB328" s="12">
        <f t="shared" ref="BB328:BB391" si="281">BA328*AW328</f>
        <v>0</v>
      </c>
      <c r="BC328" s="12">
        <f t="shared" ref="BC328:BC391" si="282">IF(BB328&lt;&gt;0,1,0)</f>
        <v>0</v>
      </c>
      <c r="BD328" s="6">
        <f t="shared" ref="BD328:BD391" si="283">IF(BB328&gt;0,1,0)</f>
        <v>0</v>
      </c>
      <c r="BE328" s="5">
        <f t="shared" ref="BE328:BE391" si="284">AW328*AD328</f>
        <v>-126.99999999999969</v>
      </c>
      <c r="BF328" s="12">
        <f t="shared" si="247"/>
        <v>2812.0000000000041</v>
      </c>
      <c r="BG328" s="12">
        <f t="shared" ref="BG328:BG391" si="285">IF(BE328&lt;&gt;0,1,0)</f>
        <v>1</v>
      </c>
      <c r="BH328" s="6">
        <f t="shared" ref="BH328:BH391" si="286">IF(BE328&gt;0,1,0)</f>
        <v>0</v>
      </c>
      <c r="BI328" s="5">
        <f t="shared" ref="BI328:BI391" si="287">AS328*AD328</f>
        <v>-152.99999999999969</v>
      </c>
      <c r="BJ328" s="12">
        <f t="shared" si="248"/>
        <v>4502.0000000000073</v>
      </c>
      <c r="BK328" s="12">
        <f t="shared" ref="BK328:BK391" si="288">IF(BI328&lt;&gt;0,1,0)</f>
        <v>1</v>
      </c>
      <c r="BL328" s="6">
        <f t="shared" ref="BL328:BL391" si="289">IF(BI328&gt;0,1,0)</f>
        <v>0</v>
      </c>
    </row>
    <row r="329" spans="1:64">
      <c r="A329">
        <f t="shared" si="101"/>
        <v>1</v>
      </c>
      <c r="B329" s="2">
        <v>39843</v>
      </c>
      <c r="C329">
        <v>15</v>
      </c>
      <c r="D329">
        <v>42.04</v>
      </c>
      <c r="E329">
        <v>0</v>
      </c>
      <c r="F329">
        <v>42.09</v>
      </c>
      <c r="G329" s="26">
        <v>42.09</v>
      </c>
      <c r="H329" s="26">
        <v>41.09</v>
      </c>
      <c r="I329" s="26">
        <v>42.09</v>
      </c>
      <c r="J329" s="26">
        <v>40.97</v>
      </c>
      <c r="K329">
        <v>41.43</v>
      </c>
      <c r="L329">
        <v>0</v>
      </c>
      <c r="M329">
        <v>41.73</v>
      </c>
      <c r="N329">
        <f t="shared" si="264"/>
        <v>5.0000000000004263</v>
      </c>
      <c r="O329">
        <f t="shared" si="265"/>
        <v>94.999999999999574</v>
      </c>
      <c r="P329">
        <f t="shared" si="266"/>
        <v>107.00000000000003</v>
      </c>
      <c r="Q329" s="19">
        <f t="shared" si="249"/>
        <v>-98.999999999999574</v>
      </c>
      <c r="R329" s="12">
        <f t="shared" si="250"/>
        <v>2700.0000000000068</v>
      </c>
      <c r="S329" s="6">
        <f t="shared" si="207"/>
        <v>0</v>
      </c>
      <c r="T329" s="5">
        <f t="shared" si="258"/>
        <v>-98.999999999999574</v>
      </c>
      <c r="U329" s="15">
        <f t="shared" si="251"/>
        <v>4326.0000000000018</v>
      </c>
      <c r="V329" s="12">
        <f t="shared" si="217"/>
        <v>1</v>
      </c>
      <c r="W329" s="6">
        <f t="shared" si="209"/>
        <v>0</v>
      </c>
      <c r="X329" s="5">
        <f t="shared" si="267"/>
        <v>0</v>
      </c>
      <c r="Y329" s="12">
        <f t="shared" si="268"/>
        <v>5.0000000000004263</v>
      </c>
      <c r="Z329" s="18">
        <f t="shared" si="259"/>
        <v>0</v>
      </c>
      <c r="AA329" s="12">
        <f t="shared" si="204"/>
        <v>0</v>
      </c>
      <c r="AB329" s="12">
        <f t="shared" ref="AB329:AB392" si="290">AB328+AA329</f>
        <v>4906.0000000000091</v>
      </c>
      <c r="AC329" s="6">
        <f t="shared" si="205"/>
        <v>0</v>
      </c>
      <c r="AD329" s="5">
        <f t="shared" si="269"/>
        <v>1</v>
      </c>
      <c r="AE329" s="12">
        <f t="shared" si="260"/>
        <v>0</v>
      </c>
      <c r="AF329" s="12">
        <f t="shared" ref="AF329:AF392" si="291">AF328+AE329</f>
        <v>6341.0000000000082</v>
      </c>
      <c r="AG329" s="12">
        <f t="shared" si="270"/>
        <v>0</v>
      </c>
      <c r="AH329" s="6">
        <f t="shared" si="271"/>
        <v>0</v>
      </c>
      <c r="AI329" s="5">
        <v>1</v>
      </c>
      <c r="AJ329" s="12">
        <f t="shared" si="272"/>
        <v>0</v>
      </c>
      <c r="AK329" s="12">
        <f t="shared" si="273"/>
        <v>0</v>
      </c>
      <c r="AL329" s="12">
        <f t="shared" si="261"/>
        <v>0</v>
      </c>
      <c r="AM329" s="6">
        <f t="shared" ref="AM329:AM392" si="292">AM328+AJ329</f>
        <v>4260.0000000000073</v>
      </c>
      <c r="AN329" s="5">
        <f t="shared" si="274"/>
        <v>0</v>
      </c>
      <c r="AO329" s="12">
        <f t="shared" ref="AO329:AO392" si="293">AO328+AN329</f>
        <v>5760.0000000000082</v>
      </c>
      <c r="AP329" s="12">
        <f t="shared" si="275"/>
        <v>0</v>
      </c>
      <c r="AQ329" s="6">
        <f t="shared" si="276"/>
        <v>0</v>
      </c>
      <c r="AR329" s="5">
        <v>0</v>
      </c>
      <c r="AS329" s="12">
        <f t="shared" si="262"/>
        <v>0</v>
      </c>
      <c r="AT329" s="12">
        <f t="shared" ref="AT329:AT392" si="294">AT328+AS329</f>
        <v>4957.0000000000073</v>
      </c>
      <c r="AU329" s="12">
        <f t="shared" si="277"/>
        <v>0</v>
      </c>
      <c r="AV329" s="6">
        <f t="shared" si="278"/>
        <v>0</v>
      </c>
      <c r="AW329" s="5">
        <f t="shared" si="263"/>
        <v>0</v>
      </c>
      <c r="AX329" s="12">
        <f t="shared" ref="AX329:AX392" si="295">AX328+AW329</f>
        <v>3221.0000000000077</v>
      </c>
      <c r="AY329" s="12">
        <f t="shared" si="279"/>
        <v>0</v>
      </c>
      <c r="AZ329" s="12">
        <f t="shared" si="280"/>
        <v>0</v>
      </c>
      <c r="BA329" s="5">
        <v>1</v>
      </c>
      <c r="BB329" s="12">
        <f t="shared" si="281"/>
        <v>0</v>
      </c>
      <c r="BC329" s="12">
        <f t="shared" si="282"/>
        <v>0</v>
      </c>
      <c r="BD329" s="6">
        <f t="shared" si="283"/>
        <v>0</v>
      </c>
      <c r="BE329" s="5">
        <f t="shared" si="284"/>
        <v>0</v>
      </c>
      <c r="BF329" s="12">
        <f t="shared" ref="BF329:BF392" si="296">BF328+BE329</f>
        <v>2812.0000000000041</v>
      </c>
      <c r="BG329" s="12">
        <f t="shared" si="285"/>
        <v>0</v>
      </c>
      <c r="BH329" s="6">
        <f t="shared" si="286"/>
        <v>0</v>
      </c>
      <c r="BI329" s="5">
        <f t="shared" si="287"/>
        <v>0</v>
      </c>
      <c r="BJ329" s="12">
        <f t="shared" ref="BJ329:BJ392" si="297">BJ328+BI329</f>
        <v>4502.0000000000073</v>
      </c>
      <c r="BK329" s="12">
        <f t="shared" si="288"/>
        <v>0</v>
      </c>
      <c r="BL329" s="6">
        <f t="shared" si="289"/>
        <v>0</v>
      </c>
    </row>
    <row r="330" spans="1:64">
      <c r="A330">
        <f t="shared" si="101"/>
        <v>1</v>
      </c>
      <c r="B330" s="2">
        <v>39843</v>
      </c>
      <c r="C330">
        <v>16</v>
      </c>
      <c r="D330">
        <v>41.73</v>
      </c>
      <c r="E330">
        <v>1</v>
      </c>
      <c r="F330">
        <v>42.45</v>
      </c>
      <c r="G330" s="26">
        <v>41.6</v>
      </c>
      <c r="H330" s="26">
        <v>42.09</v>
      </c>
      <c r="I330" s="26">
        <v>41.6</v>
      </c>
      <c r="J330" s="26">
        <v>41.06</v>
      </c>
      <c r="K330">
        <v>41.6</v>
      </c>
      <c r="L330">
        <v>1</v>
      </c>
      <c r="M330">
        <v>42.35</v>
      </c>
      <c r="N330">
        <f t="shared" si="264"/>
        <v>12.999999999999545</v>
      </c>
      <c r="O330">
        <f t="shared" si="265"/>
        <v>36.000000000000654</v>
      </c>
      <c r="P330">
        <f t="shared" si="266"/>
        <v>66.99999999999946</v>
      </c>
      <c r="Q330" s="19">
        <f t="shared" ref="Q330:Q393" si="298">IF($E$3&lt;N330,$E$3-$M$3,-O330-$M$3)</f>
        <v>-40.000000000000654</v>
      </c>
      <c r="R330" s="12">
        <f t="shared" si="250"/>
        <v>2660.0000000000064</v>
      </c>
      <c r="S330" s="6">
        <f t="shared" si="207"/>
        <v>0</v>
      </c>
      <c r="T330" s="5">
        <f t="shared" si="258"/>
        <v>-40.000000000000654</v>
      </c>
      <c r="U330" s="15">
        <f t="shared" si="251"/>
        <v>4286.0000000000009</v>
      </c>
      <c r="V330" s="12">
        <f t="shared" si="217"/>
        <v>1</v>
      </c>
      <c r="W330" s="6">
        <f t="shared" si="209"/>
        <v>0</v>
      </c>
      <c r="X330" s="5">
        <f t="shared" si="267"/>
        <v>0</v>
      </c>
      <c r="Y330" s="12">
        <f t="shared" si="268"/>
        <v>114.99999999999986</v>
      </c>
      <c r="Z330" s="18">
        <f t="shared" si="259"/>
        <v>0</v>
      </c>
      <c r="AA330" s="12">
        <f t="shared" si="204"/>
        <v>0</v>
      </c>
      <c r="AB330" s="12">
        <f t="shared" si="290"/>
        <v>4906.0000000000091</v>
      </c>
      <c r="AC330" s="6">
        <f t="shared" si="205"/>
        <v>0</v>
      </c>
      <c r="AD330" s="5">
        <f t="shared" si="269"/>
        <v>1</v>
      </c>
      <c r="AE330" s="12">
        <f t="shared" si="260"/>
        <v>0</v>
      </c>
      <c r="AF330" s="12">
        <f t="shared" si="291"/>
        <v>6341.0000000000082</v>
      </c>
      <c r="AG330" s="12">
        <f t="shared" si="270"/>
        <v>0</v>
      </c>
      <c r="AH330" s="6">
        <f t="shared" si="271"/>
        <v>0</v>
      </c>
      <c r="AI330" s="5">
        <v>1</v>
      </c>
      <c r="AJ330" s="12">
        <f t="shared" si="272"/>
        <v>0</v>
      </c>
      <c r="AK330" s="12">
        <f t="shared" si="273"/>
        <v>0</v>
      </c>
      <c r="AL330" s="12">
        <f t="shared" si="261"/>
        <v>0</v>
      </c>
      <c r="AM330" s="6">
        <f t="shared" si="292"/>
        <v>4260.0000000000073</v>
      </c>
      <c r="AN330" s="5">
        <f t="shared" si="274"/>
        <v>0</v>
      </c>
      <c r="AO330" s="12">
        <f t="shared" si="293"/>
        <v>5760.0000000000082</v>
      </c>
      <c r="AP330" s="12">
        <f t="shared" si="275"/>
        <v>0</v>
      </c>
      <c r="AQ330" s="6">
        <f t="shared" si="276"/>
        <v>0</v>
      </c>
      <c r="AR330" s="5">
        <v>1</v>
      </c>
      <c r="AS330" s="12">
        <f t="shared" si="262"/>
        <v>0</v>
      </c>
      <c r="AT330" s="12">
        <f t="shared" si="294"/>
        <v>4957.0000000000073</v>
      </c>
      <c r="AU330" s="12">
        <f t="shared" si="277"/>
        <v>0</v>
      </c>
      <c r="AV330" s="6">
        <f t="shared" si="278"/>
        <v>0</v>
      </c>
      <c r="AW330" s="5">
        <f t="shared" si="263"/>
        <v>-40.000000000000654</v>
      </c>
      <c r="AX330" s="12">
        <f t="shared" si="295"/>
        <v>3181.0000000000073</v>
      </c>
      <c r="AY330" s="12">
        <f t="shared" si="279"/>
        <v>0</v>
      </c>
      <c r="AZ330" s="12">
        <f t="shared" si="280"/>
        <v>1</v>
      </c>
      <c r="BA330" s="5">
        <v>0</v>
      </c>
      <c r="BB330" s="12">
        <f t="shared" si="281"/>
        <v>0</v>
      </c>
      <c r="BC330" s="12">
        <f t="shared" si="282"/>
        <v>0</v>
      </c>
      <c r="BD330" s="6">
        <f t="shared" si="283"/>
        <v>0</v>
      </c>
      <c r="BE330" s="5">
        <f t="shared" si="284"/>
        <v>-40.000000000000654</v>
      </c>
      <c r="BF330" s="12">
        <f t="shared" si="296"/>
        <v>2772.0000000000036</v>
      </c>
      <c r="BG330" s="12">
        <f t="shared" si="285"/>
        <v>1</v>
      </c>
      <c r="BH330" s="6">
        <f t="shared" si="286"/>
        <v>0</v>
      </c>
      <c r="BI330" s="5">
        <f t="shared" si="287"/>
        <v>0</v>
      </c>
      <c r="BJ330" s="12">
        <f t="shared" si="297"/>
        <v>4502.0000000000073</v>
      </c>
      <c r="BK330" s="12">
        <f t="shared" si="288"/>
        <v>0</v>
      </c>
      <c r="BL330" s="6">
        <f t="shared" si="289"/>
        <v>0</v>
      </c>
    </row>
    <row r="331" spans="1:64">
      <c r="A331">
        <f t="shared" si="101"/>
        <v>1</v>
      </c>
      <c r="B331" s="2">
        <v>39843</v>
      </c>
      <c r="C331">
        <v>17</v>
      </c>
      <c r="D331">
        <v>42.35</v>
      </c>
      <c r="E331">
        <v>0</v>
      </c>
      <c r="F331">
        <v>42.35</v>
      </c>
      <c r="G331" s="26">
        <v>42.33</v>
      </c>
      <c r="H331" s="26">
        <v>41.6</v>
      </c>
      <c r="I331" s="26">
        <v>42.33</v>
      </c>
      <c r="J331" s="26">
        <v>41.09</v>
      </c>
      <c r="K331">
        <v>41.2</v>
      </c>
      <c r="L331">
        <v>0</v>
      </c>
      <c r="M331">
        <v>41.8</v>
      </c>
      <c r="N331">
        <f t="shared" si="264"/>
        <v>2.0000000000003126</v>
      </c>
      <c r="O331">
        <f t="shared" si="265"/>
        <v>75</v>
      </c>
      <c r="P331">
        <f t="shared" si="266"/>
        <v>125.9999999999998</v>
      </c>
      <c r="Q331" s="19">
        <f t="shared" si="298"/>
        <v>-79</v>
      </c>
      <c r="R331" s="12">
        <f t="shared" si="250"/>
        <v>2581.0000000000064</v>
      </c>
      <c r="S331" s="6">
        <f t="shared" si="207"/>
        <v>0</v>
      </c>
      <c r="T331" s="5">
        <f t="shared" si="258"/>
        <v>-79</v>
      </c>
      <c r="U331" s="15">
        <f t="shared" si="251"/>
        <v>4207.0000000000009</v>
      </c>
      <c r="V331" s="12">
        <f t="shared" si="217"/>
        <v>1</v>
      </c>
      <c r="W331" s="6">
        <f t="shared" si="209"/>
        <v>0</v>
      </c>
      <c r="X331" s="5">
        <f t="shared" si="267"/>
        <v>0</v>
      </c>
      <c r="Y331" s="12">
        <f t="shared" si="268"/>
        <v>0</v>
      </c>
      <c r="Z331" s="18">
        <f t="shared" si="259"/>
        <v>0</v>
      </c>
      <c r="AA331" s="12">
        <f t="shared" si="204"/>
        <v>0</v>
      </c>
      <c r="AB331" s="12">
        <f t="shared" si="290"/>
        <v>4906.0000000000091</v>
      </c>
      <c r="AC331" s="6">
        <f t="shared" si="205"/>
        <v>0</v>
      </c>
      <c r="AD331" s="5">
        <f t="shared" si="269"/>
        <v>1</v>
      </c>
      <c r="AE331" s="12">
        <f t="shared" si="260"/>
        <v>0</v>
      </c>
      <c r="AF331" s="12">
        <f t="shared" si="291"/>
        <v>6341.0000000000082</v>
      </c>
      <c r="AG331" s="12">
        <f t="shared" si="270"/>
        <v>0</v>
      </c>
      <c r="AH331" s="6">
        <f t="shared" si="271"/>
        <v>0</v>
      </c>
      <c r="AI331" s="5">
        <v>1</v>
      </c>
      <c r="AJ331" s="12">
        <f t="shared" si="272"/>
        <v>0</v>
      </c>
      <c r="AK331" s="12">
        <f t="shared" si="273"/>
        <v>0</v>
      </c>
      <c r="AL331" s="12">
        <f t="shared" si="261"/>
        <v>0</v>
      </c>
      <c r="AM331" s="6">
        <f t="shared" si="292"/>
        <v>4260.0000000000073</v>
      </c>
      <c r="AN331" s="5">
        <f t="shared" si="274"/>
        <v>0</v>
      </c>
      <c r="AO331" s="12">
        <f t="shared" si="293"/>
        <v>5760.0000000000082</v>
      </c>
      <c r="AP331" s="12">
        <f t="shared" si="275"/>
        <v>0</v>
      </c>
      <c r="AQ331" s="6">
        <f t="shared" si="276"/>
        <v>0</v>
      </c>
      <c r="AR331" s="5">
        <v>0</v>
      </c>
      <c r="AS331" s="12">
        <f t="shared" si="262"/>
        <v>0</v>
      </c>
      <c r="AT331" s="12">
        <f t="shared" si="294"/>
        <v>4957.0000000000073</v>
      </c>
      <c r="AU331" s="12">
        <f t="shared" si="277"/>
        <v>0</v>
      </c>
      <c r="AV331" s="6">
        <f t="shared" si="278"/>
        <v>0</v>
      </c>
      <c r="AW331" s="5">
        <f t="shared" si="263"/>
        <v>0</v>
      </c>
      <c r="AX331" s="12">
        <f t="shared" si="295"/>
        <v>3181.0000000000073</v>
      </c>
      <c r="AY331" s="12">
        <f t="shared" si="279"/>
        <v>0</v>
      </c>
      <c r="AZ331" s="12">
        <f t="shared" si="280"/>
        <v>0</v>
      </c>
      <c r="BA331" s="5">
        <v>1</v>
      </c>
      <c r="BB331" s="12">
        <f t="shared" si="281"/>
        <v>0</v>
      </c>
      <c r="BC331" s="12">
        <f t="shared" si="282"/>
        <v>0</v>
      </c>
      <c r="BD331" s="6">
        <f t="shared" si="283"/>
        <v>0</v>
      </c>
      <c r="BE331" s="5">
        <f t="shared" si="284"/>
        <v>0</v>
      </c>
      <c r="BF331" s="12">
        <f t="shared" si="296"/>
        <v>2772.0000000000036</v>
      </c>
      <c r="BG331" s="12">
        <f t="shared" si="285"/>
        <v>0</v>
      </c>
      <c r="BH331" s="6">
        <f t="shared" si="286"/>
        <v>0</v>
      </c>
      <c r="BI331" s="5">
        <f t="shared" si="287"/>
        <v>0</v>
      </c>
      <c r="BJ331" s="12">
        <f t="shared" si="297"/>
        <v>4502.0000000000073</v>
      </c>
      <c r="BK331" s="12">
        <f t="shared" si="288"/>
        <v>0</v>
      </c>
      <c r="BL331" s="6">
        <f t="shared" si="289"/>
        <v>0</v>
      </c>
    </row>
    <row r="332" spans="1:64">
      <c r="A332">
        <f t="shared" si="101"/>
        <v>1</v>
      </c>
      <c r="B332" s="2">
        <v>39843</v>
      </c>
      <c r="C332">
        <v>18</v>
      </c>
      <c r="D332">
        <v>41.8</v>
      </c>
      <c r="E332">
        <v>1</v>
      </c>
      <c r="F332">
        <v>42</v>
      </c>
      <c r="G332" s="26">
        <v>39.79</v>
      </c>
      <c r="H332" s="26">
        <v>42.33</v>
      </c>
      <c r="I332" s="26">
        <v>39.79</v>
      </c>
      <c r="J332" s="26">
        <v>41.18</v>
      </c>
      <c r="K332">
        <v>41.49</v>
      </c>
      <c r="L332">
        <v>1</v>
      </c>
      <c r="M332">
        <v>41.93</v>
      </c>
      <c r="N332">
        <f t="shared" si="264"/>
        <v>200.9999999999998</v>
      </c>
      <c r="O332">
        <f t="shared" si="265"/>
        <v>53.000000000000114</v>
      </c>
      <c r="P332">
        <f t="shared" si="266"/>
        <v>61.999999999999744</v>
      </c>
      <c r="Q332" s="19">
        <f t="shared" si="298"/>
        <v>196</v>
      </c>
      <c r="R332" s="12">
        <f t="shared" ref="R332:R395" si="299">R331+Q332</f>
        <v>2777.0000000000064</v>
      </c>
      <c r="S332" s="6">
        <f t="shared" si="207"/>
        <v>1</v>
      </c>
      <c r="T332" s="5">
        <f t="shared" si="258"/>
        <v>0</v>
      </c>
      <c r="U332" s="15">
        <f t="shared" ref="U332:U395" si="300">U331+T332</f>
        <v>4207.0000000000009</v>
      </c>
      <c r="V332" s="12">
        <f t="shared" si="217"/>
        <v>0</v>
      </c>
      <c r="W332" s="6">
        <f t="shared" si="209"/>
        <v>0</v>
      </c>
      <c r="X332" s="5">
        <f t="shared" si="267"/>
        <v>1</v>
      </c>
      <c r="Y332" s="12">
        <f t="shared" si="268"/>
        <v>39.999999999999858</v>
      </c>
      <c r="Z332" s="18">
        <f t="shared" si="259"/>
        <v>156</v>
      </c>
      <c r="AA332" s="12">
        <f t="shared" si="204"/>
        <v>156</v>
      </c>
      <c r="AB332" s="12">
        <f t="shared" si="290"/>
        <v>5062.0000000000091</v>
      </c>
      <c r="AC332" s="6">
        <f t="shared" si="205"/>
        <v>1</v>
      </c>
      <c r="AD332" s="5">
        <f t="shared" si="269"/>
        <v>0</v>
      </c>
      <c r="AE332" s="12">
        <f t="shared" si="260"/>
        <v>0</v>
      </c>
      <c r="AF332" s="12">
        <f t="shared" si="291"/>
        <v>6341.0000000000082</v>
      </c>
      <c r="AG332" s="12">
        <f t="shared" si="270"/>
        <v>0</v>
      </c>
      <c r="AH332" s="6">
        <f t="shared" si="271"/>
        <v>0</v>
      </c>
      <c r="AI332" s="5">
        <v>1</v>
      </c>
      <c r="AJ332" s="12">
        <f t="shared" si="272"/>
        <v>156</v>
      </c>
      <c r="AK332" s="12">
        <f t="shared" si="273"/>
        <v>1</v>
      </c>
      <c r="AL332" s="12">
        <f t="shared" si="261"/>
        <v>1</v>
      </c>
      <c r="AM332" s="6">
        <f t="shared" si="292"/>
        <v>4416.0000000000073</v>
      </c>
      <c r="AN332" s="5">
        <f t="shared" si="274"/>
        <v>0</v>
      </c>
      <c r="AO332" s="12">
        <f t="shared" si="293"/>
        <v>5760.0000000000082</v>
      </c>
      <c r="AP332" s="12">
        <f t="shared" si="275"/>
        <v>0</v>
      </c>
      <c r="AQ332" s="6">
        <f t="shared" si="276"/>
        <v>0</v>
      </c>
      <c r="AR332" s="5">
        <v>1</v>
      </c>
      <c r="AS332" s="12">
        <f t="shared" si="262"/>
        <v>156</v>
      </c>
      <c r="AT332" s="12">
        <f t="shared" si="294"/>
        <v>5113.0000000000073</v>
      </c>
      <c r="AU332" s="12">
        <f t="shared" si="277"/>
        <v>1</v>
      </c>
      <c r="AV332" s="6">
        <f t="shared" si="278"/>
        <v>1</v>
      </c>
      <c r="AW332" s="5">
        <f t="shared" si="263"/>
        <v>196</v>
      </c>
      <c r="AX332" s="12">
        <f t="shared" si="295"/>
        <v>3377.0000000000073</v>
      </c>
      <c r="AY332" s="12">
        <f t="shared" si="279"/>
        <v>1</v>
      </c>
      <c r="AZ332" s="12">
        <f t="shared" si="280"/>
        <v>1</v>
      </c>
      <c r="BA332" s="5">
        <v>0</v>
      </c>
      <c r="BB332" s="12">
        <f t="shared" si="281"/>
        <v>0</v>
      </c>
      <c r="BC332" s="12">
        <f t="shared" si="282"/>
        <v>0</v>
      </c>
      <c r="BD332" s="6">
        <f t="shared" si="283"/>
        <v>0</v>
      </c>
      <c r="BE332" s="5">
        <f t="shared" si="284"/>
        <v>0</v>
      </c>
      <c r="BF332" s="12">
        <f t="shared" si="296"/>
        <v>2772.0000000000036</v>
      </c>
      <c r="BG332" s="12">
        <f t="shared" si="285"/>
        <v>0</v>
      </c>
      <c r="BH332" s="6">
        <f t="shared" si="286"/>
        <v>0</v>
      </c>
      <c r="BI332" s="5">
        <f t="shared" si="287"/>
        <v>0</v>
      </c>
      <c r="BJ332" s="12">
        <f t="shared" si="297"/>
        <v>4502.0000000000073</v>
      </c>
      <c r="BK332" s="12">
        <f t="shared" si="288"/>
        <v>0</v>
      </c>
      <c r="BL332" s="6">
        <f t="shared" si="289"/>
        <v>0</v>
      </c>
    </row>
    <row r="333" spans="1:64">
      <c r="A333">
        <f t="shared" si="101"/>
        <v>1</v>
      </c>
      <c r="B333" s="2">
        <v>39846</v>
      </c>
      <c r="C333">
        <v>3</v>
      </c>
      <c r="D333">
        <v>41.93</v>
      </c>
      <c r="E333">
        <v>0</v>
      </c>
      <c r="F333">
        <v>41.94</v>
      </c>
      <c r="G333" s="26">
        <v>41.94</v>
      </c>
      <c r="H333" s="26">
        <v>41.77</v>
      </c>
      <c r="I333" s="26">
        <v>41.94</v>
      </c>
      <c r="J333" s="26">
        <v>41.53</v>
      </c>
      <c r="K333">
        <v>41.53</v>
      </c>
      <c r="L333">
        <v>0</v>
      </c>
      <c r="M333">
        <v>41.64</v>
      </c>
      <c r="N333">
        <f t="shared" si="264"/>
        <v>0.99999999999980105</v>
      </c>
      <c r="O333">
        <f t="shared" si="265"/>
        <v>15.999999999999659</v>
      </c>
      <c r="P333">
        <f t="shared" si="266"/>
        <v>39.999999999999858</v>
      </c>
      <c r="Q333" s="19">
        <f t="shared" si="298"/>
        <v>-19.999999999999659</v>
      </c>
      <c r="R333" s="12">
        <f t="shared" si="299"/>
        <v>2757.0000000000068</v>
      </c>
      <c r="S333" s="6">
        <f t="shared" si="207"/>
        <v>0</v>
      </c>
      <c r="T333" s="5">
        <f t="shared" si="258"/>
        <v>0</v>
      </c>
      <c r="U333" s="15">
        <f t="shared" si="300"/>
        <v>4207.0000000000009</v>
      </c>
      <c r="V333" s="12">
        <f t="shared" si="217"/>
        <v>0</v>
      </c>
      <c r="W333" s="6">
        <f t="shared" si="209"/>
        <v>0</v>
      </c>
      <c r="X333" s="5">
        <f t="shared" si="267"/>
        <v>0</v>
      </c>
      <c r="Y333" s="12">
        <f t="shared" si="268"/>
        <v>0.99999999999980105</v>
      </c>
      <c r="Z333" s="18">
        <f t="shared" si="259"/>
        <v>0</v>
      </c>
      <c r="AA333" s="12">
        <f t="shared" si="204"/>
        <v>0</v>
      </c>
      <c r="AB333" s="12">
        <f t="shared" si="290"/>
        <v>5062.0000000000091</v>
      </c>
      <c r="AC333" s="6">
        <f t="shared" si="205"/>
        <v>0</v>
      </c>
      <c r="AD333" s="5">
        <f t="shared" si="269"/>
        <v>0</v>
      </c>
      <c r="AE333" s="12">
        <f t="shared" si="260"/>
        <v>0</v>
      </c>
      <c r="AF333" s="12">
        <f t="shared" si="291"/>
        <v>6341.0000000000082</v>
      </c>
      <c r="AG333" s="12">
        <f t="shared" si="270"/>
        <v>0</v>
      </c>
      <c r="AH333" s="6">
        <f t="shared" si="271"/>
        <v>0</v>
      </c>
      <c r="AI333" s="5">
        <v>1</v>
      </c>
      <c r="AJ333" s="12">
        <f t="shared" si="272"/>
        <v>0</v>
      </c>
      <c r="AK333" s="12">
        <f t="shared" si="273"/>
        <v>0</v>
      </c>
      <c r="AL333" s="12">
        <f t="shared" si="261"/>
        <v>0</v>
      </c>
      <c r="AM333" s="6">
        <f t="shared" si="292"/>
        <v>4416.0000000000073</v>
      </c>
      <c r="AN333" s="5">
        <f t="shared" si="274"/>
        <v>0</v>
      </c>
      <c r="AO333" s="12">
        <f t="shared" si="293"/>
        <v>5760.0000000000082</v>
      </c>
      <c r="AP333" s="12">
        <f t="shared" si="275"/>
        <v>0</v>
      </c>
      <c r="AQ333" s="6">
        <f t="shared" si="276"/>
        <v>0</v>
      </c>
      <c r="AR333" s="5">
        <v>0</v>
      </c>
      <c r="AS333" s="12">
        <f t="shared" si="262"/>
        <v>0</v>
      </c>
      <c r="AT333" s="12">
        <f t="shared" si="294"/>
        <v>5113.0000000000073</v>
      </c>
      <c r="AU333" s="12">
        <f t="shared" si="277"/>
        <v>0</v>
      </c>
      <c r="AV333" s="6">
        <f t="shared" si="278"/>
        <v>0</v>
      </c>
      <c r="AW333" s="5">
        <f t="shared" si="263"/>
        <v>0</v>
      </c>
      <c r="AX333" s="12">
        <f t="shared" si="295"/>
        <v>3377.0000000000073</v>
      </c>
      <c r="AY333" s="12">
        <f t="shared" si="279"/>
        <v>0</v>
      </c>
      <c r="AZ333" s="12">
        <f t="shared" si="280"/>
        <v>0</v>
      </c>
      <c r="BA333" s="5">
        <v>1</v>
      </c>
      <c r="BB333" s="12">
        <f t="shared" si="281"/>
        <v>0</v>
      </c>
      <c r="BC333" s="12">
        <f t="shared" si="282"/>
        <v>0</v>
      </c>
      <c r="BD333" s="6">
        <f t="shared" si="283"/>
        <v>0</v>
      </c>
      <c r="BE333" s="5">
        <f t="shared" si="284"/>
        <v>0</v>
      </c>
      <c r="BF333" s="12">
        <f t="shared" si="296"/>
        <v>2772.0000000000036</v>
      </c>
      <c r="BG333" s="12">
        <f t="shared" si="285"/>
        <v>0</v>
      </c>
      <c r="BH333" s="6">
        <f t="shared" si="286"/>
        <v>0</v>
      </c>
      <c r="BI333" s="5">
        <f t="shared" si="287"/>
        <v>0</v>
      </c>
      <c r="BJ333" s="12">
        <f t="shared" si="297"/>
        <v>4502.0000000000073</v>
      </c>
      <c r="BK333" s="12">
        <f t="shared" si="288"/>
        <v>0</v>
      </c>
      <c r="BL333" s="6">
        <f t="shared" si="289"/>
        <v>0</v>
      </c>
    </row>
    <row r="334" spans="1:64">
      <c r="A334">
        <f t="shared" si="101"/>
        <v>1</v>
      </c>
      <c r="B334" s="2">
        <v>39846</v>
      </c>
      <c r="C334">
        <v>4</v>
      </c>
      <c r="D334">
        <v>41.64</v>
      </c>
      <c r="E334">
        <v>1</v>
      </c>
      <c r="F334">
        <v>41.95</v>
      </c>
      <c r="G334" s="26">
        <v>39.79</v>
      </c>
      <c r="H334" s="26">
        <v>41.94</v>
      </c>
      <c r="I334" s="26">
        <v>39.79</v>
      </c>
      <c r="J334" s="26">
        <v>43.39</v>
      </c>
      <c r="K334">
        <v>39.619999999999997</v>
      </c>
      <c r="L334">
        <v>0</v>
      </c>
      <c r="M334">
        <v>41.02</v>
      </c>
      <c r="N334">
        <f t="shared" si="264"/>
        <v>185.00000000000014</v>
      </c>
      <c r="O334">
        <f t="shared" si="265"/>
        <v>29.999999999999716</v>
      </c>
      <c r="P334">
        <f t="shared" si="266"/>
        <v>-175</v>
      </c>
      <c r="Q334" s="19">
        <f t="shared" si="298"/>
        <v>-33.999999999999716</v>
      </c>
      <c r="R334" s="12">
        <f t="shared" si="299"/>
        <v>2723.0000000000073</v>
      </c>
      <c r="S334" s="6">
        <f t="shared" si="207"/>
        <v>0</v>
      </c>
      <c r="T334" s="5">
        <f t="shared" si="258"/>
        <v>0</v>
      </c>
      <c r="U334" s="15">
        <f t="shared" si="300"/>
        <v>4207.0000000000009</v>
      </c>
      <c r="V334" s="12">
        <f t="shared" si="217"/>
        <v>0</v>
      </c>
      <c r="W334" s="6">
        <f t="shared" si="209"/>
        <v>0</v>
      </c>
      <c r="X334" s="5">
        <f t="shared" si="267"/>
        <v>1</v>
      </c>
      <c r="Y334" s="12">
        <f t="shared" si="268"/>
        <v>35.000000000000142</v>
      </c>
      <c r="Z334" s="18">
        <f t="shared" si="259"/>
        <v>-59.999999999999716</v>
      </c>
      <c r="AA334" s="12">
        <f t="shared" si="204"/>
        <v>-59.999999999999716</v>
      </c>
      <c r="AB334" s="12">
        <f t="shared" si="290"/>
        <v>5002.0000000000091</v>
      </c>
      <c r="AC334" s="6">
        <f t="shared" si="205"/>
        <v>0</v>
      </c>
      <c r="AD334" s="5">
        <f t="shared" si="269"/>
        <v>0</v>
      </c>
      <c r="AE334" s="12">
        <f t="shared" si="260"/>
        <v>0</v>
      </c>
      <c r="AF334" s="12">
        <f t="shared" si="291"/>
        <v>6341.0000000000082</v>
      </c>
      <c r="AG334" s="12">
        <f t="shared" si="270"/>
        <v>0</v>
      </c>
      <c r="AH334" s="6">
        <f t="shared" si="271"/>
        <v>0</v>
      </c>
      <c r="AI334" s="5">
        <v>1</v>
      </c>
      <c r="AJ334" s="12">
        <f t="shared" si="272"/>
        <v>-59.999999999999716</v>
      </c>
      <c r="AK334" s="12">
        <f t="shared" si="273"/>
        <v>0</v>
      </c>
      <c r="AL334" s="12">
        <f t="shared" si="261"/>
        <v>1</v>
      </c>
      <c r="AM334" s="6">
        <f t="shared" si="292"/>
        <v>4356.0000000000073</v>
      </c>
      <c r="AN334" s="5">
        <f t="shared" si="274"/>
        <v>0</v>
      </c>
      <c r="AO334" s="12">
        <f t="shared" si="293"/>
        <v>5760.0000000000082</v>
      </c>
      <c r="AP334" s="12">
        <f t="shared" si="275"/>
        <v>0</v>
      </c>
      <c r="AQ334" s="6">
        <f t="shared" si="276"/>
        <v>0</v>
      </c>
      <c r="AR334" s="5">
        <v>1</v>
      </c>
      <c r="AS334" s="12">
        <f t="shared" si="262"/>
        <v>-59.999999999999716</v>
      </c>
      <c r="AT334" s="12">
        <f t="shared" si="294"/>
        <v>5053.0000000000073</v>
      </c>
      <c r="AU334" s="12">
        <f t="shared" si="277"/>
        <v>0</v>
      </c>
      <c r="AV334" s="6">
        <f t="shared" si="278"/>
        <v>1</v>
      </c>
      <c r="AW334" s="5">
        <f t="shared" si="263"/>
        <v>-33.999999999999716</v>
      </c>
      <c r="AX334" s="12">
        <f t="shared" si="295"/>
        <v>3343.0000000000077</v>
      </c>
      <c r="AY334" s="12">
        <f t="shared" si="279"/>
        <v>0</v>
      </c>
      <c r="AZ334" s="12">
        <f t="shared" si="280"/>
        <v>1</v>
      </c>
      <c r="BA334" s="5">
        <v>1</v>
      </c>
      <c r="BB334" s="12">
        <f t="shared" si="281"/>
        <v>-33.999999999999716</v>
      </c>
      <c r="BC334" s="12">
        <f t="shared" si="282"/>
        <v>1</v>
      </c>
      <c r="BD334" s="6">
        <f t="shared" si="283"/>
        <v>0</v>
      </c>
      <c r="BE334" s="5">
        <f t="shared" si="284"/>
        <v>0</v>
      </c>
      <c r="BF334" s="12">
        <f t="shared" si="296"/>
        <v>2772.0000000000036</v>
      </c>
      <c r="BG334" s="12">
        <f t="shared" si="285"/>
        <v>0</v>
      </c>
      <c r="BH334" s="6">
        <f t="shared" si="286"/>
        <v>0</v>
      </c>
      <c r="BI334" s="5">
        <f t="shared" si="287"/>
        <v>0</v>
      </c>
      <c r="BJ334" s="12">
        <f t="shared" si="297"/>
        <v>4502.0000000000073</v>
      </c>
      <c r="BK334" s="12">
        <f t="shared" si="288"/>
        <v>0</v>
      </c>
      <c r="BL334" s="6">
        <f t="shared" si="289"/>
        <v>0</v>
      </c>
    </row>
    <row r="335" spans="1:64">
      <c r="A335">
        <f t="shared" si="101"/>
        <v>1</v>
      </c>
      <c r="B335" s="2">
        <v>39847</v>
      </c>
      <c r="C335">
        <v>19</v>
      </c>
      <c r="D335">
        <v>41.02</v>
      </c>
      <c r="E335">
        <v>0</v>
      </c>
      <c r="F335">
        <v>41.09</v>
      </c>
      <c r="G335" s="26">
        <v>41.08</v>
      </c>
      <c r="H335" s="26">
        <v>40.229999999999997</v>
      </c>
      <c r="I335" s="26">
        <v>41.86</v>
      </c>
      <c r="J335" s="26">
        <v>39.619999999999997</v>
      </c>
      <c r="K335">
        <v>40.67</v>
      </c>
      <c r="L335">
        <v>0</v>
      </c>
      <c r="M335">
        <v>40.840000000000003</v>
      </c>
      <c r="N335">
        <f t="shared" si="264"/>
        <v>5.9999999999995168</v>
      </c>
      <c r="O335">
        <f t="shared" si="265"/>
        <v>79.000000000000625</v>
      </c>
      <c r="P335">
        <f t="shared" si="266"/>
        <v>140.00000000000057</v>
      </c>
      <c r="Q335" s="19">
        <f t="shared" si="298"/>
        <v>-83.000000000000625</v>
      </c>
      <c r="R335" s="12">
        <f t="shared" si="299"/>
        <v>2640.0000000000068</v>
      </c>
      <c r="S335" s="6">
        <f t="shared" si="207"/>
        <v>0</v>
      </c>
      <c r="T335" s="5">
        <f t="shared" si="258"/>
        <v>0</v>
      </c>
      <c r="U335" s="15">
        <f t="shared" si="300"/>
        <v>4207.0000000000009</v>
      </c>
      <c r="V335" s="12">
        <f t="shared" si="217"/>
        <v>0</v>
      </c>
      <c r="W335" s="6">
        <f t="shared" si="209"/>
        <v>0</v>
      </c>
      <c r="X335" s="5">
        <f t="shared" si="267"/>
        <v>0</v>
      </c>
      <c r="Y335" s="12">
        <f t="shared" si="268"/>
        <v>7.0000000000000284</v>
      </c>
      <c r="Z335" s="18">
        <f t="shared" ref="Z335:Z343" si="301">IF(N335&gt;=($Z$4+$AA$4),$AA$4-$M$3,IF(N335&gt;=$Z$4,-$Z$4-O335,0))</f>
        <v>0</v>
      </c>
      <c r="AA335" s="12">
        <f t="shared" si="204"/>
        <v>0</v>
      </c>
      <c r="AB335" s="12">
        <f t="shared" si="290"/>
        <v>5002.0000000000091</v>
      </c>
      <c r="AC335" s="6">
        <f t="shared" si="205"/>
        <v>0</v>
      </c>
      <c r="AD335" s="5">
        <f t="shared" si="269"/>
        <v>0</v>
      </c>
      <c r="AE335" s="12">
        <f t="shared" si="260"/>
        <v>0</v>
      </c>
      <c r="AF335" s="12">
        <f t="shared" si="291"/>
        <v>6341.0000000000082</v>
      </c>
      <c r="AG335" s="12">
        <f t="shared" si="270"/>
        <v>0</v>
      </c>
      <c r="AH335" s="6">
        <f t="shared" si="271"/>
        <v>0</v>
      </c>
      <c r="AI335" s="5">
        <v>1</v>
      </c>
      <c r="AJ335" s="12">
        <f t="shared" si="272"/>
        <v>0</v>
      </c>
      <c r="AK335" s="12">
        <f t="shared" si="273"/>
        <v>0</v>
      </c>
      <c r="AL335" s="12">
        <f t="shared" si="261"/>
        <v>0</v>
      </c>
      <c r="AM335" s="6">
        <f t="shared" si="292"/>
        <v>4356.0000000000073</v>
      </c>
      <c r="AN335" s="5">
        <f t="shared" si="274"/>
        <v>0</v>
      </c>
      <c r="AO335" s="12">
        <f t="shared" si="293"/>
        <v>5760.0000000000082</v>
      </c>
      <c r="AP335" s="12">
        <f t="shared" si="275"/>
        <v>0</v>
      </c>
      <c r="AQ335" s="6">
        <f t="shared" si="276"/>
        <v>0</v>
      </c>
      <c r="AR335" s="5">
        <v>0</v>
      </c>
      <c r="AS335" s="12">
        <f t="shared" si="262"/>
        <v>0</v>
      </c>
      <c r="AT335" s="12">
        <f t="shared" si="294"/>
        <v>5053.0000000000073</v>
      </c>
      <c r="AU335" s="12">
        <f t="shared" si="277"/>
        <v>0</v>
      </c>
      <c r="AV335" s="6">
        <f t="shared" si="278"/>
        <v>0</v>
      </c>
      <c r="AW335" s="5">
        <f t="shared" si="263"/>
        <v>0</v>
      </c>
      <c r="AX335" s="12">
        <f t="shared" si="295"/>
        <v>3343.0000000000077</v>
      </c>
      <c r="AY335" s="12">
        <f t="shared" si="279"/>
        <v>0</v>
      </c>
      <c r="AZ335" s="12">
        <f t="shared" si="280"/>
        <v>0</v>
      </c>
      <c r="BA335" s="5">
        <v>1</v>
      </c>
      <c r="BB335" s="12">
        <f t="shared" si="281"/>
        <v>0</v>
      </c>
      <c r="BC335" s="12">
        <f t="shared" si="282"/>
        <v>0</v>
      </c>
      <c r="BD335" s="6">
        <f t="shared" si="283"/>
        <v>0</v>
      </c>
      <c r="BE335" s="5">
        <f t="shared" si="284"/>
        <v>0</v>
      </c>
      <c r="BF335" s="12">
        <f t="shared" si="296"/>
        <v>2772.0000000000036</v>
      </c>
      <c r="BG335" s="12">
        <f t="shared" si="285"/>
        <v>0</v>
      </c>
      <c r="BH335" s="6">
        <f t="shared" si="286"/>
        <v>0</v>
      </c>
      <c r="BI335" s="5">
        <f t="shared" si="287"/>
        <v>0</v>
      </c>
      <c r="BJ335" s="12">
        <f t="shared" si="297"/>
        <v>4502.0000000000073</v>
      </c>
      <c r="BK335" s="12">
        <f t="shared" si="288"/>
        <v>0</v>
      </c>
      <c r="BL335" s="6">
        <f t="shared" si="289"/>
        <v>0</v>
      </c>
    </row>
    <row r="336" spans="1:64">
      <c r="A336">
        <f t="shared" si="101"/>
        <v>1</v>
      </c>
      <c r="B336" s="2">
        <v>39847</v>
      </c>
      <c r="C336">
        <v>21</v>
      </c>
      <c r="D336">
        <v>40.840000000000003</v>
      </c>
      <c r="E336">
        <v>1</v>
      </c>
      <c r="F336">
        <v>41.06</v>
      </c>
      <c r="G336" s="26">
        <v>40.840000000000003</v>
      </c>
      <c r="H336" s="26">
        <v>41.09</v>
      </c>
      <c r="I336" s="26">
        <v>40.840000000000003</v>
      </c>
      <c r="J336" s="26">
        <v>39.71</v>
      </c>
      <c r="K336">
        <v>40.840000000000003</v>
      </c>
      <c r="L336">
        <v>1</v>
      </c>
      <c r="M336">
        <v>40.98</v>
      </c>
      <c r="N336">
        <f t="shared" si="264"/>
        <v>0</v>
      </c>
      <c r="O336">
        <f t="shared" si="265"/>
        <v>25</v>
      </c>
      <c r="P336">
        <f t="shared" si="266"/>
        <v>113.00000000000026</v>
      </c>
      <c r="Q336" s="19">
        <f t="shared" si="298"/>
        <v>-29</v>
      </c>
      <c r="R336" s="12">
        <f t="shared" si="299"/>
        <v>2611.0000000000068</v>
      </c>
      <c r="S336" s="6">
        <f t="shared" si="207"/>
        <v>0</v>
      </c>
      <c r="T336" s="5">
        <f t="shared" si="258"/>
        <v>0</v>
      </c>
      <c r="U336" s="15">
        <f t="shared" si="300"/>
        <v>4207.0000000000009</v>
      </c>
      <c r="V336" s="12">
        <f t="shared" si="217"/>
        <v>0</v>
      </c>
      <c r="W336" s="6">
        <f t="shared" si="209"/>
        <v>0</v>
      </c>
      <c r="X336" s="5">
        <f t="shared" si="267"/>
        <v>0</v>
      </c>
      <c r="Y336" s="12">
        <f t="shared" si="268"/>
        <v>17.999999999999972</v>
      </c>
      <c r="Z336" s="18">
        <f t="shared" si="301"/>
        <v>0</v>
      </c>
      <c r="AA336" s="12">
        <f t="shared" si="204"/>
        <v>0</v>
      </c>
      <c r="AB336" s="12">
        <f t="shared" si="290"/>
        <v>5002.0000000000091</v>
      </c>
      <c r="AC336" s="6">
        <f t="shared" si="205"/>
        <v>0</v>
      </c>
      <c r="AD336" s="5">
        <f t="shared" si="269"/>
        <v>0</v>
      </c>
      <c r="AE336" s="12">
        <f t="shared" si="260"/>
        <v>0</v>
      </c>
      <c r="AF336" s="12">
        <f t="shared" si="291"/>
        <v>6341.0000000000082</v>
      </c>
      <c r="AG336" s="12">
        <f t="shared" si="270"/>
        <v>0</v>
      </c>
      <c r="AH336" s="6">
        <f t="shared" si="271"/>
        <v>0</v>
      </c>
      <c r="AI336" s="5">
        <v>1</v>
      </c>
      <c r="AJ336" s="12">
        <f t="shared" si="272"/>
        <v>0</v>
      </c>
      <c r="AK336" s="12">
        <f t="shared" si="273"/>
        <v>0</v>
      </c>
      <c r="AL336" s="12">
        <f t="shared" si="261"/>
        <v>0</v>
      </c>
      <c r="AM336" s="6">
        <f t="shared" si="292"/>
        <v>4356.0000000000073</v>
      </c>
      <c r="AN336" s="5">
        <f t="shared" si="274"/>
        <v>0</v>
      </c>
      <c r="AO336" s="12">
        <f t="shared" si="293"/>
        <v>5760.0000000000082</v>
      </c>
      <c r="AP336" s="12">
        <f t="shared" si="275"/>
        <v>0</v>
      </c>
      <c r="AQ336" s="6">
        <f t="shared" si="276"/>
        <v>0</v>
      </c>
      <c r="AR336" s="5">
        <v>1</v>
      </c>
      <c r="AS336" s="12">
        <f t="shared" si="262"/>
        <v>0</v>
      </c>
      <c r="AT336" s="12">
        <f t="shared" si="294"/>
        <v>5053.0000000000073</v>
      </c>
      <c r="AU336" s="12">
        <f t="shared" si="277"/>
        <v>0</v>
      </c>
      <c r="AV336" s="6">
        <f t="shared" si="278"/>
        <v>0</v>
      </c>
      <c r="AW336" s="5">
        <f t="shared" si="263"/>
        <v>-29</v>
      </c>
      <c r="AX336" s="12">
        <f t="shared" si="295"/>
        <v>3314.0000000000077</v>
      </c>
      <c r="AY336" s="12">
        <f t="shared" si="279"/>
        <v>0</v>
      </c>
      <c r="AZ336" s="12">
        <f t="shared" si="280"/>
        <v>1</v>
      </c>
      <c r="BA336" s="5">
        <v>0</v>
      </c>
      <c r="BB336" s="12">
        <f t="shared" si="281"/>
        <v>0</v>
      </c>
      <c r="BC336" s="12">
        <f t="shared" si="282"/>
        <v>0</v>
      </c>
      <c r="BD336" s="6">
        <f t="shared" si="283"/>
        <v>0</v>
      </c>
      <c r="BE336" s="5">
        <f t="shared" si="284"/>
        <v>0</v>
      </c>
      <c r="BF336" s="12">
        <f t="shared" si="296"/>
        <v>2772.0000000000036</v>
      </c>
      <c r="BG336" s="12">
        <f t="shared" si="285"/>
        <v>0</v>
      </c>
      <c r="BH336" s="6">
        <f t="shared" si="286"/>
        <v>0</v>
      </c>
      <c r="BI336" s="5">
        <f t="shared" si="287"/>
        <v>0</v>
      </c>
      <c r="BJ336" s="12">
        <f t="shared" si="297"/>
        <v>4502.0000000000073</v>
      </c>
      <c r="BK336" s="12">
        <f t="shared" si="288"/>
        <v>0</v>
      </c>
      <c r="BL336" s="6">
        <f t="shared" si="289"/>
        <v>0</v>
      </c>
    </row>
    <row r="337" spans="1:64">
      <c r="A337">
        <f t="shared" si="101"/>
        <v>1</v>
      </c>
      <c r="B337" s="2">
        <v>39848</v>
      </c>
      <c r="C337">
        <v>1</v>
      </c>
      <c r="D337">
        <v>40.98</v>
      </c>
      <c r="E337">
        <v>0</v>
      </c>
      <c r="F337">
        <v>41.02</v>
      </c>
      <c r="G337" s="26">
        <v>41.02</v>
      </c>
      <c r="H337" s="26">
        <v>40.85</v>
      </c>
      <c r="I337" s="26">
        <v>41.02</v>
      </c>
      <c r="J337" s="26">
        <v>39.79</v>
      </c>
      <c r="K337">
        <v>40.799999999999997</v>
      </c>
      <c r="L337">
        <v>0</v>
      </c>
      <c r="M337">
        <v>40.85</v>
      </c>
      <c r="N337">
        <f t="shared" si="264"/>
        <v>4.0000000000006253</v>
      </c>
      <c r="O337">
        <f t="shared" si="265"/>
        <v>12.999999999999545</v>
      </c>
      <c r="P337">
        <f t="shared" si="266"/>
        <v>118.99999999999977</v>
      </c>
      <c r="Q337" s="19">
        <f t="shared" si="298"/>
        <v>-16.999999999999545</v>
      </c>
      <c r="R337" s="12">
        <f t="shared" si="299"/>
        <v>2594.0000000000073</v>
      </c>
      <c r="S337" s="6">
        <f t="shared" si="207"/>
        <v>0</v>
      </c>
      <c r="T337" s="5">
        <f t="shared" si="258"/>
        <v>0</v>
      </c>
      <c r="U337" s="15">
        <f t="shared" si="300"/>
        <v>4207.0000000000009</v>
      </c>
      <c r="V337" s="12">
        <f t="shared" si="217"/>
        <v>0</v>
      </c>
      <c r="W337" s="6">
        <f t="shared" si="209"/>
        <v>0</v>
      </c>
      <c r="X337" s="5">
        <f t="shared" si="267"/>
        <v>0</v>
      </c>
      <c r="Y337" s="12">
        <f t="shared" si="268"/>
        <v>4.0000000000006253</v>
      </c>
      <c r="Z337" s="18">
        <f t="shared" si="301"/>
        <v>0</v>
      </c>
      <c r="AA337" s="12">
        <f t="shared" si="204"/>
        <v>0</v>
      </c>
      <c r="AB337" s="12">
        <f t="shared" si="290"/>
        <v>5002.0000000000091</v>
      </c>
      <c r="AC337" s="6">
        <f t="shared" si="205"/>
        <v>0</v>
      </c>
      <c r="AD337" s="5">
        <f t="shared" si="269"/>
        <v>0</v>
      </c>
      <c r="AE337" s="12">
        <f t="shared" si="260"/>
        <v>0</v>
      </c>
      <c r="AF337" s="12">
        <f t="shared" si="291"/>
        <v>6341.0000000000082</v>
      </c>
      <c r="AG337" s="12">
        <f t="shared" si="270"/>
        <v>0</v>
      </c>
      <c r="AH337" s="6">
        <f t="shared" si="271"/>
        <v>0</v>
      </c>
      <c r="AI337" s="5">
        <v>1</v>
      </c>
      <c r="AJ337" s="12">
        <f t="shared" si="272"/>
        <v>0</v>
      </c>
      <c r="AK337" s="12">
        <f t="shared" si="273"/>
        <v>0</v>
      </c>
      <c r="AL337" s="12">
        <f t="shared" si="261"/>
        <v>0</v>
      </c>
      <c r="AM337" s="6">
        <f t="shared" si="292"/>
        <v>4356.0000000000073</v>
      </c>
      <c r="AN337" s="5">
        <f t="shared" si="274"/>
        <v>0</v>
      </c>
      <c r="AO337" s="12">
        <f t="shared" si="293"/>
        <v>5760.0000000000082</v>
      </c>
      <c r="AP337" s="12">
        <f t="shared" si="275"/>
        <v>0</v>
      </c>
      <c r="AQ337" s="6">
        <f t="shared" si="276"/>
        <v>0</v>
      </c>
      <c r="AR337" s="5">
        <v>0</v>
      </c>
      <c r="AS337" s="12">
        <f t="shared" si="262"/>
        <v>0</v>
      </c>
      <c r="AT337" s="12">
        <f t="shared" si="294"/>
        <v>5053.0000000000073</v>
      </c>
      <c r="AU337" s="12">
        <f t="shared" si="277"/>
        <v>0</v>
      </c>
      <c r="AV337" s="6">
        <f t="shared" si="278"/>
        <v>0</v>
      </c>
      <c r="AW337" s="5">
        <f t="shared" si="263"/>
        <v>0</v>
      </c>
      <c r="AX337" s="12">
        <f t="shared" si="295"/>
        <v>3314.0000000000077</v>
      </c>
      <c r="AY337" s="12">
        <f t="shared" si="279"/>
        <v>0</v>
      </c>
      <c r="AZ337" s="12">
        <f t="shared" si="280"/>
        <v>0</v>
      </c>
      <c r="BA337" s="5">
        <v>1</v>
      </c>
      <c r="BB337" s="12">
        <f t="shared" si="281"/>
        <v>0</v>
      </c>
      <c r="BC337" s="12">
        <f t="shared" si="282"/>
        <v>0</v>
      </c>
      <c r="BD337" s="6">
        <f t="shared" si="283"/>
        <v>0</v>
      </c>
      <c r="BE337" s="5">
        <f t="shared" si="284"/>
        <v>0</v>
      </c>
      <c r="BF337" s="12">
        <f t="shared" si="296"/>
        <v>2772.0000000000036</v>
      </c>
      <c r="BG337" s="12">
        <f t="shared" si="285"/>
        <v>0</v>
      </c>
      <c r="BH337" s="6">
        <f t="shared" si="286"/>
        <v>0</v>
      </c>
      <c r="BI337" s="5">
        <f t="shared" si="287"/>
        <v>0</v>
      </c>
      <c r="BJ337" s="12">
        <f t="shared" si="297"/>
        <v>4502.0000000000073</v>
      </c>
      <c r="BK337" s="12">
        <f t="shared" si="288"/>
        <v>0</v>
      </c>
      <c r="BL337" s="6">
        <f t="shared" si="289"/>
        <v>0</v>
      </c>
    </row>
    <row r="338" spans="1:64">
      <c r="A338">
        <f t="shared" si="101"/>
        <v>1</v>
      </c>
      <c r="B338" s="2">
        <v>39848</v>
      </c>
      <c r="C338">
        <v>4</v>
      </c>
      <c r="D338">
        <v>40.85</v>
      </c>
      <c r="E338">
        <v>1</v>
      </c>
      <c r="F338">
        <v>40.94</v>
      </c>
      <c r="G338" s="26">
        <v>40.81</v>
      </c>
      <c r="H338" s="26">
        <v>40.92</v>
      </c>
      <c r="I338" s="26">
        <v>40.81</v>
      </c>
      <c r="J338" s="26">
        <v>40.01</v>
      </c>
      <c r="K338">
        <v>40.81</v>
      </c>
      <c r="L338">
        <v>1</v>
      </c>
      <c r="M338">
        <v>40.89</v>
      </c>
      <c r="N338">
        <f t="shared" si="264"/>
        <v>3.9999999999999147</v>
      </c>
      <c r="O338">
        <f t="shared" si="265"/>
        <v>7.0000000000000284</v>
      </c>
      <c r="P338">
        <f t="shared" si="266"/>
        <v>84.000000000000341</v>
      </c>
      <c r="Q338" s="19">
        <f t="shared" si="298"/>
        <v>-11.000000000000028</v>
      </c>
      <c r="R338" s="12">
        <f t="shared" si="299"/>
        <v>2583.0000000000073</v>
      </c>
      <c r="S338" s="6">
        <f t="shared" si="207"/>
        <v>0</v>
      </c>
      <c r="T338" s="5">
        <f t="shared" si="258"/>
        <v>0</v>
      </c>
      <c r="U338" s="15">
        <f t="shared" si="300"/>
        <v>4207.0000000000009</v>
      </c>
      <c r="V338" s="12">
        <f t="shared" si="217"/>
        <v>0</v>
      </c>
      <c r="W338" s="6">
        <f t="shared" si="209"/>
        <v>0</v>
      </c>
      <c r="X338" s="5">
        <f t="shared" si="267"/>
        <v>0</v>
      </c>
      <c r="Y338" s="12">
        <f t="shared" si="268"/>
        <v>24.000000000000199</v>
      </c>
      <c r="Z338" s="18">
        <f t="shared" si="301"/>
        <v>0</v>
      </c>
      <c r="AA338" s="12">
        <f t="shared" si="204"/>
        <v>0</v>
      </c>
      <c r="AB338" s="12">
        <f t="shared" si="290"/>
        <v>5002.0000000000091</v>
      </c>
      <c r="AC338" s="6">
        <f t="shared" si="205"/>
        <v>0</v>
      </c>
      <c r="AD338" s="5">
        <f t="shared" si="269"/>
        <v>0</v>
      </c>
      <c r="AE338" s="12">
        <f t="shared" si="260"/>
        <v>0</v>
      </c>
      <c r="AF338" s="12">
        <f t="shared" si="291"/>
        <v>6341.0000000000082</v>
      </c>
      <c r="AG338" s="12">
        <f t="shared" si="270"/>
        <v>0</v>
      </c>
      <c r="AH338" s="6">
        <f t="shared" si="271"/>
        <v>0</v>
      </c>
      <c r="AI338" s="5">
        <v>1</v>
      </c>
      <c r="AJ338" s="12">
        <f t="shared" si="272"/>
        <v>0</v>
      </c>
      <c r="AK338" s="12">
        <f t="shared" si="273"/>
        <v>0</v>
      </c>
      <c r="AL338" s="12">
        <f t="shared" si="261"/>
        <v>0</v>
      </c>
      <c r="AM338" s="6">
        <f t="shared" si="292"/>
        <v>4356.0000000000073</v>
      </c>
      <c r="AN338" s="5">
        <f t="shared" si="274"/>
        <v>0</v>
      </c>
      <c r="AO338" s="12">
        <f t="shared" si="293"/>
        <v>5760.0000000000082</v>
      </c>
      <c r="AP338" s="12">
        <f t="shared" si="275"/>
        <v>0</v>
      </c>
      <c r="AQ338" s="6">
        <f t="shared" si="276"/>
        <v>0</v>
      </c>
      <c r="AR338" s="5">
        <v>1</v>
      </c>
      <c r="AS338" s="12">
        <f t="shared" si="262"/>
        <v>0</v>
      </c>
      <c r="AT338" s="12">
        <f t="shared" si="294"/>
        <v>5053.0000000000073</v>
      </c>
      <c r="AU338" s="12">
        <f t="shared" si="277"/>
        <v>0</v>
      </c>
      <c r="AV338" s="6">
        <f t="shared" si="278"/>
        <v>0</v>
      </c>
      <c r="AW338" s="5">
        <f t="shared" si="263"/>
        <v>-11.000000000000028</v>
      </c>
      <c r="AX338" s="12">
        <f t="shared" si="295"/>
        <v>3303.0000000000077</v>
      </c>
      <c r="AY338" s="12">
        <f t="shared" si="279"/>
        <v>0</v>
      </c>
      <c r="AZ338" s="12">
        <f t="shared" si="280"/>
        <v>1</v>
      </c>
      <c r="BA338" s="5">
        <v>0</v>
      </c>
      <c r="BB338" s="12">
        <f t="shared" si="281"/>
        <v>0</v>
      </c>
      <c r="BC338" s="12">
        <f t="shared" si="282"/>
        <v>0</v>
      </c>
      <c r="BD338" s="6">
        <f t="shared" si="283"/>
        <v>0</v>
      </c>
      <c r="BE338" s="5">
        <f t="shared" si="284"/>
        <v>0</v>
      </c>
      <c r="BF338" s="12">
        <f t="shared" si="296"/>
        <v>2772.0000000000036</v>
      </c>
      <c r="BG338" s="12">
        <f t="shared" si="285"/>
        <v>0</v>
      </c>
      <c r="BH338" s="6">
        <f t="shared" si="286"/>
        <v>0</v>
      </c>
      <c r="BI338" s="5">
        <f t="shared" si="287"/>
        <v>0</v>
      </c>
      <c r="BJ338" s="12">
        <f t="shared" si="297"/>
        <v>4502.0000000000073</v>
      </c>
      <c r="BK338" s="12">
        <f t="shared" si="288"/>
        <v>0</v>
      </c>
      <c r="BL338" s="6">
        <f t="shared" si="289"/>
        <v>0</v>
      </c>
    </row>
    <row r="339" spans="1:64">
      <c r="A339">
        <f t="shared" si="101"/>
        <v>1</v>
      </c>
      <c r="B339" s="2">
        <v>39848</v>
      </c>
      <c r="C339">
        <v>5</v>
      </c>
      <c r="D339">
        <v>40.89</v>
      </c>
      <c r="E339">
        <v>0</v>
      </c>
      <c r="F339">
        <v>40.950000000000003</v>
      </c>
      <c r="G339" s="26">
        <v>40.950000000000003</v>
      </c>
      <c r="H339" s="26">
        <v>40.81</v>
      </c>
      <c r="I339" s="26">
        <v>41.86</v>
      </c>
      <c r="J339" s="26">
        <v>40.07</v>
      </c>
      <c r="K339">
        <v>40.65</v>
      </c>
      <c r="L339">
        <v>0</v>
      </c>
      <c r="M339">
        <v>40.65</v>
      </c>
      <c r="N339">
        <f t="shared" si="264"/>
        <v>6.0000000000002274</v>
      </c>
      <c r="O339">
        <f t="shared" si="265"/>
        <v>7.9999999999998295</v>
      </c>
      <c r="P339">
        <f t="shared" si="266"/>
        <v>82.000000000000028</v>
      </c>
      <c r="Q339" s="19">
        <f t="shared" si="298"/>
        <v>-11.999999999999829</v>
      </c>
      <c r="R339" s="12">
        <f t="shared" si="299"/>
        <v>2571.0000000000073</v>
      </c>
      <c r="S339" s="6">
        <f t="shared" si="207"/>
        <v>0</v>
      </c>
      <c r="T339" s="5">
        <f t="shared" si="258"/>
        <v>0</v>
      </c>
      <c r="U339" s="15">
        <f t="shared" si="300"/>
        <v>4207.0000000000009</v>
      </c>
      <c r="V339" s="12">
        <f t="shared" si="217"/>
        <v>0</v>
      </c>
      <c r="W339" s="6">
        <f t="shared" si="209"/>
        <v>0</v>
      </c>
      <c r="X339" s="5">
        <f t="shared" si="267"/>
        <v>0</v>
      </c>
      <c r="Y339" s="12">
        <f t="shared" si="268"/>
        <v>6.0000000000002274</v>
      </c>
      <c r="Z339" s="18">
        <f t="shared" si="301"/>
        <v>0</v>
      </c>
      <c r="AA339" s="12">
        <f t="shared" si="204"/>
        <v>0</v>
      </c>
      <c r="AB339" s="12">
        <f t="shared" si="290"/>
        <v>5002.0000000000091</v>
      </c>
      <c r="AC339" s="6">
        <f t="shared" si="205"/>
        <v>0</v>
      </c>
      <c r="AD339" s="5">
        <f t="shared" si="269"/>
        <v>0</v>
      </c>
      <c r="AE339" s="12">
        <f t="shared" si="260"/>
        <v>0</v>
      </c>
      <c r="AF339" s="12">
        <f t="shared" si="291"/>
        <v>6341.0000000000082</v>
      </c>
      <c r="AG339" s="12">
        <f t="shared" si="270"/>
        <v>0</v>
      </c>
      <c r="AH339" s="6">
        <f t="shared" si="271"/>
        <v>0</v>
      </c>
      <c r="AI339" s="5">
        <v>1</v>
      </c>
      <c r="AJ339" s="12">
        <f t="shared" si="272"/>
        <v>0</v>
      </c>
      <c r="AK339" s="12">
        <f t="shared" si="273"/>
        <v>0</v>
      </c>
      <c r="AL339" s="12">
        <f t="shared" si="261"/>
        <v>0</v>
      </c>
      <c r="AM339" s="6">
        <f t="shared" si="292"/>
        <v>4356.0000000000073</v>
      </c>
      <c r="AN339" s="5">
        <f t="shared" si="274"/>
        <v>0</v>
      </c>
      <c r="AO339" s="12">
        <f t="shared" si="293"/>
        <v>5760.0000000000082</v>
      </c>
      <c r="AP339" s="12">
        <f t="shared" si="275"/>
        <v>0</v>
      </c>
      <c r="AQ339" s="6">
        <f t="shared" si="276"/>
        <v>0</v>
      </c>
      <c r="AR339" s="5">
        <v>0</v>
      </c>
      <c r="AS339" s="12">
        <f t="shared" si="262"/>
        <v>0</v>
      </c>
      <c r="AT339" s="12">
        <f t="shared" si="294"/>
        <v>5053.0000000000073</v>
      </c>
      <c r="AU339" s="12">
        <f t="shared" si="277"/>
        <v>0</v>
      </c>
      <c r="AV339" s="6">
        <f t="shared" si="278"/>
        <v>0</v>
      </c>
      <c r="AW339" s="5">
        <f t="shared" si="263"/>
        <v>0</v>
      </c>
      <c r="AX339" s="12">
        <f t="shared" si="295"/>
        <v>3303.0000000000077</v>
      </c>
      <c r="AY339" s="12">
        <f t="shared" si="279"/>
        <v>0</v>
      </c>
      <c r="AZ339" s="12">
        <f t="shared" si="280"/>
        <v>0</v>
      </c>
      <c r="BA339" s="5">
        <v>1</v>
      </c>
      <c r="BB339" s="12">
        <f t="shared" si="281"/>
        <v>0</v>
      </c>
      <c r="BC339" s="12">
        <f t="shared" si="282"/>
        <v>0</v>
      </c>
      <c r="BD339" s="6">
        <f t="shared" si="283"/>
        <v>0</v>
      </c>
      <c r="BE339" s="5">
        <f t="shared" si="284"/>
        <v>0</v>
      </c>
      <c r="BF339" s="12">
        <f t="shared" si="296"/>
        <v>2772.0000000000036</v>
      </c>
      <c r="BG339" s="12">
        <f t="shared" si="285"/>
        <v>0</v>
      </c>
      <c r="BH339" s="6">
        <f t="shared" si="286"/>
        <v>0</v>
      </c>
      <c r="BI339" s="5">
        <f t="shared" si="287"/>
        <v>0</v>
      </c>
      <c r="BJ339" s="12">
        <f t="shared" si="297"/>
        <v>4502.0000000000073</v>
      </c>
      <c r="BK339" s="12">
        <f t="shared" si="288"/>
        <v>0</v>
      </c>
      <c r="BL339" s="6">
        <f t="shared" si="289"/>
        <v>0</v>
      </c>
    </row>
    <row r="340" spans="1:64">
      <c r="A340">
        <f t="shared" si="101"/>
        <v>1</v>
      </c>
      <c r="B340" s="2">
        <v>39848</v>
      </c>
      <c r="C340">
        <v>6</v>
      </c>
      <c r="D340">
        <v>40.65</v>
      </c>
      <c r="E340">
        <v>1</v>
      </c>
      <c r="F340">
        <v>40.94</v>
      </c>
      <c r="G340" s="26">
        <v>40.43</v>
      </c>
      <c r="H340" s="26">
        <v>40.950000000000003</v>
      </c>
      <c r="I340" s="26">
        <v>40.43</v>
      </c>
      <c r="J340" s="26">
        <v>40.14</v>
      </c>
      <c r="K340">
        <v>40.43</v>
      </c>
      <c r="L340">
        <v>1</v>
      </c>
      <c r="M340">
        <v>40.909999999999997</v>
      </c>
      <c r="N340">
        <f t="shared" si="264"/>
        <v>21.999999999999886</v>
      </c>
      <c r="O340">
        <f t="shared" si="265"/>
        <v>30.000000000000426</v>
      </c>
      <c r="P340">
        <f t="shared" si="266"/>
        <v>50.999999999999801</v>
      </c>
      <c r="Q340" s="19">
        <f t="shared" si="298"/>
        <v>-34.000000000000426</v>
      </c>
      <c r="R340" s="12">
        <f t="shared" si="299"/>
        <v>2537.0000000000068</v>
      </c>
      <c r="S340" s="6">
        <f t="shared" si="207"/>
        <v>0</v>
      </c>
      <c r="T340" s="5">
        <f t="shared" si="258"/>
        <v>-34.000000000000426</v>
      </c>
      <c r="U340" s="15">
        <f t="shared" si="300"/>
        <v>4173.0000000000009</v>
      </c>
      <c r="V340" s="12">
        <f t="shared" si="217"/>
        <v>1</v>
      </c>
      <c r="W340" s="6">
        <f t="shared" si="209"/>
        <v>0</v>
      </c>
      <c r="X340" s="5">
        <f t="shared" si="267"/>
        <v>0</v>
      </c>
      <c r="Y340" s="12">
        <f t="shared" si="268"/>
        <v>9.9999999999994316</v>
      </c>
      <c r="Z340" s="18">
        <f t="shared" si="301"/>
        <v>0</v>
      </c>
      <c r="AA340" s="12">
        <f t="shared" si="204"/>
        <v>0</v>
      </c>
      <c r="AB340" s="12">
        <f t="shared" si="290"/>
        <v>5002.0000000000091</v>
      </c>
      <c r="AC340" s="6">
        <f t="shared" si="205"/>
        <v>0</v>
      </c>
      <c r="AD340" s="5">
        <f t="shared" si="269"/>
        <v>1</v>
      </c>
      <c r="AE340" s="12">
        <f t="shared" si="260"/>
        <v>0</v>
      </c>
      <c r="AF340" s="12">
        <f t="shared" si="291"/>
        <v>6341.0000000000082</v>
      </c>
      <c r="AG340" s="12">
        <f t="shared" si="270"/>
        <v>0</v>
      </c>
      <c r="AH340" s="6">
        <f t="shared" si="271"/>
        <v>0</v>
      </c>
      <c r="AI340" s="5">
        <v>1</v>
      </c>
      <c r="AJ340" s="12">
        <f t="shared" si="272"/>
        <v>0</v>
      </c>
      <c r="AK340" s="12">
        <f t="shared" si="273"/>
        <v>0</v>
      </c>
      <c r="AL340" s="12">
        <f t="shared" si="261"/>
        <v>0</v>
      </c>
      <c r="AM340" s="6">
        <f t="shared" si="292"/>
        <v>4356.0000000000073</v>
      </c>
      <c r="AN340" s="5">
        <f t="shared" si="274"/>
        <v>0</v>
      </c>
      <c r="AO340" s="12">
        <f t="shared" si="293"/>
        <v>5760.0000000000082</v>
      </c>
      <c r="AP340" s="12">
        <f t="shared" si="275"/>
        <v>0</v>
      </c>
      <c r="AQ340" s="6">
        <f t="shared" si="276"/>
        <v>0</v>
      </c>
      <c r="AR340" s="5">
        <v>1</v>
      </c>
      <c r="AS340" s="12">
        <f t="shared" si="262"/>
        <v>0</v>
      </c>
      <c r="AT340" s="12">
        <f t="shared" si="294"/>
        <v>5053.0000000000073</v>
      </c>
      <c r="AU340" s="12">
        <f t="shared" si="277"/>
        <v>0</v>
      </c>
      <c r="AV340" s="6">
        <f t="shared" si="278"/>
        <v>0</v>
      </c>
      <c r="AW340" s="5">
        <f t="shared" si="263"/>
        <v>-34.000000000000426</v>
      </c>
      <c r="AX340" s="12">
        <f t="shared" si="295"/>
        <v>3269.0000000000073</v>
      </c>
      <c r="AY340" s="12">
        <f t="shared" si="279"/>
        <v>0</v>
      </c>
      <c r="AZ340" s="12">
        <f t="shared" si="280"/>
        <v>1</v>
      </c>
      <c r="BA340" s="5">
        <v>0</v>
      </c>
      <c r="BB340" s="12">
        <f t="shared" si="281"/>
        <v>0</v>
      </c>
      <c r="BC340" s="12">
        <f t="shared" si="282"/>
        <v>0</v>
      </c>
      <c r="BD340" s="6">
        <f t="shared" si="283"/>
        <v>0</v>
      </c>
      <c r="BE340" s="5">
        <f t="shared" si="284"/>
        <v>-34.000000000000426</v>
      </c>
      <c r="BF340" s="12">
        <f t="shared" si="296"/>
        <v>2738.0000000000032</v>
      </c>
      <c r="BG340" s="12">
        <f t="shared" si="285"/>
        <v>1</v>
      </c>
      <c r="BH340" s="6">
        <f t="shared" si="286"/>
        <v>0</v>
      </c>
      <c r="BI340" s="5">
        <f t="shared" si="287"/>
        <v>0</v>
      </c>
      <c r="BJ340" s="12">
        <f t="shared" si="297"/>
        <v>4502.0000000000073</v>
      </c>
      <c r="BK340" s="12">
        <f t="shared" si="288"/>
        <v>0</v>
      </c>
      <c r="BL340" s="6">
        <f t="shared" si="289"/>
        <v>0</v>
      </c>
    </row>
    <row r="341" spans="1:64">
      <c r="A341">
        <f t="shared" ref="A341:A507" si="302">IF(D341&lt;&gt;0,1,0)</f>
        <v>1</v>
      </c>
      <c r="B341" s="2">
        <v>39848</v>
      </c>
      <c r="C341">
        <v>9</v>
      </c>
      <c r="D341">
        <v>40.909999999999997</v>
      </c>
      <c r="E341">
        <v>0</v>
      </c>
      <c r="F341">
        <v>41.86</v>
      </c>
      <c r="G341" s="26">
        <v>41.86</v>
      </c>
      <c r="H341" s="26">
        <v>40.520000000000003</v>
      </c>
      <c r="I341" s="26">
        <v>41.86</v>
      </c>
      <c r="J341" s="26">
        <v>40.299999999999997</v>
      </c>
      <c r="K341">
        <v>40.81</v>
      </c>
      <c r="L341">
        <v>0</v>
      </c>
      <c r="M341">
        <v>40.950000000000003</v>
      </c>
      <c r="N341">
        <f t="shared" si="264"/>
        <v>95.000000000000284</v>
      </c>
      <c r="O341">
        <f t="shared" si="265"/>
        <v>38.999999999999346</v>
      </c>
      <c r="P341">
        <f t="shared" si="266"/>
        <v>60.999999999999943</v>
      </c>
      <c r="Q341" s="19">
        <f t="shared" si="298"/>
        <v>-42.999999999999346</v>
      </c>
      <c r="R341" s="12">
        <f t="shared" si="299"/>
        <v>2494.0000000000073</v>
      </c>
      <c r="S341" s="6">
        <f t="shared" si="207"/>
        <v>0</v>
      </c>
      <c r="T341" s="5">
        <f t="shared" si="258"/>
        <v>-42.999999999999346</v>
      </c>
      <c r="U341" s="15">
        <f t="shared" si="300"/>
        <v>4130.0000000000018</v>
      </c>
      <c r="V341" s="12">
        <f t="shared" si="217"/>
        <v>1</v>
      </c>
      <c r="W341" s="6">
        <f t="shared" si="209"/>
        <v>0</v>
      </c>
      <c r="X341" s="5">
        <f t="shared" si="267"/>
        <v>1</v>
      </c>
      <c r="Y341" s="12">
        <f t="shared" si="268"/>
        <v>95.000000000000284</v>
      </c>
      <c r="Z341" s="18">
        <f t="shared" si="301"/>
        <v>-68.999999999999346</v>
      </c>
      <c r="AA341" s="12">
        <f t="shared" si="204"/>
        <v>-68.999999999999346</v>
      </c>
      <c r="AB341" s="12">
        <f t="shared" si="290"/>
        <v>4933.00000000001</v>
      </c>
      <c r="AC341" s="6">
        <f t="shared" si="205"/>
        <v>0</v>
      </c>
      <c r="AD341" s="5">
        <f t="shared" si="269"/>
        <v>1</v>
      </c>
      <c r="AE341" s="12">
        <f t="shared" si="260"/>
        <v>-68.999999999999346</v>
      </c>
      <c r="AF341" s="12">
        <f t="shared" si="291"/>
        <v>6272.0000000000091</v>
      </c>
      <c r="AG341" s="12">
        <f t="shared" si="270"/>
        <v>1</v>
      </c>
      <c r="AH341" s="6">
        <f t="shared" si="271"/>
        <v>0</v>
      </c>
      <c r="AI341" s="5">
        <v>1</v>
      </c>
      <c r="AJ341" s="12">
        <f t="shared" si="272"/>
        <v>-68.999999999999346</v>
      </c>
      <c r="AK341" s="12">
        <f t="shared" si="273"/>
        <v>0</v>
      </c>
      <c r="AL341" s="12">
        <f t="shared" si="261"/>
        <v>1</v>
      </c>
      <c r="AM341" s="6">
        <f t="shared" si="292"/>
        <v>4287.0000000000082</v>
      </c>
      <c r="AN341" s="5">
        <f t="shared" si="274"/>
        <v>-68.999999999999346</v>
      </c>
      <c r="AO341" s="12">
        <f t="shared" si="293"/>
        <v>5691.0000000000091</v>
      </c>
      <c r="AP341" s="12">
        <f t="shared" si="275"/>
        <v>1</v>
      </c>
      <c r="AQ341" s="6">
        <f t="shared" si="276"/>
        <v>0</v>
      </c>
      <c r="AR341" s="5">
        <v>0</v>
      </c>
      <c r="AS341" s="12">
        <f t="shared" si="262"/>
        <v>0</v>
      </c>
      <c r="AT341" s="12">
        <f t="shared" si="294"/>
        <v>5053.0000000000073</v>
      </c>
      <c r="AU341" s="12">
        <f t="shared" si="277"/>
        <v>0</v>
      </c>
      <c r="AV341" s="6">
        <f t="shared" si="278"/>
        <v>0</v>
      </c>
      <c r="AW341" s="5">
        <f t="shared" si="263"/>
        <v>0</v>
      </c>
      <c r="AX341" s="12">
        <f t="shared" si="295"/>
        <v>3269.0000000000073</v>
      </c>
      <c r="AY341" s="12">
        <f t="shared" si="279"/>
        <v>0</v>
      </c>
      <c r="AZ341" s="12">
        <f t="shared" si="280"/>
        <v>0</v>
      </c>
      <c r="BA341" s="5">
        <v>1</v>
      </c>
      <c r="BB341" s="12">
        <f t="shared" si="281"/>
        <v>0</v>
      </c>
      <c r="BC341" s="12">
        <f t="shared" si="282"/>
        <v>0</v>
      </c>
      <c r="BD341" s="6">
        <f t="shared" si="283"/>
        <v>0</v>
      </c>
      <c r="BE341" s="5">
        <f t="shared" si="284"/>
        <v>0</v>
      </c>
      <c r="BF341" s="12">
        <f t="shared" si="296"/>
        <v>2738.0000000000032</v>
      </c>
      <c r="BG341" s="12">
        <f t="shared" si="285"/>
        <v>0</v>
      </c>
      <c r="BH341" s="6">
        <f t="shared" si="286"/>
        <v>0</v>
      </c>
      <c r="BI341" s="5">
        <f t="shared" si="287"/>
        <v>0</v>
      </c>
      <c r="BJ341" s="12">
        <f t="shared" si="297"/>
        <v>4502.0000000000073</v>
      </c>
      <c r="BK341" s="12">
        <f t="shared" si="288"/>
        <v>0</v>
      </c>
      <c r="BL341" s="6">
        <f t="shared" si="289"/>
        <v>0</v>
      </c>
    </row>
    <row r="342" spans="1:64" s="20" customFormat="1">
      <c r="A342" s="20">
        <f t="shared" si="302"/>
        <v>1</v>
      </c>
      <c r="B342" s="21">
        <v>39848</v>
      </c>
      <c r="C342" s="20">
        <v>16</v>
      </c>
      <c r="D342" s="20">
        <v>40.950000000000003</v>
      </c>
      <c r="E342" s="20">
        <v>1</v>
      </c>
      <c r="F342" s="20">
        <v>41.28</v>
      </c>
      <c r="G342" s="20">
        <v>38.56</v>
      </c>
      <c r="H342" s="20">
        <v>41.49</v>
      </c>
      <c r="I342" s="20">
        <v>38.56</v>
      </c>
      <c r="J342" s="20">
        <v>41.84</v>
      </c>
      <c r="K342" s="20">
        <v>40.9</v>
      </c>
      <c r="L342" s="20">
        <v>1</v>
      </c>
      <c r="M342" s="20">
        <v>41.15</v>
      </c>
      <c r="N342" s="20">
        <f t="shared" si="264"/>
        <v>239.00000000000006</v>
      </c>
      <c r="O342" s="20">
        <f t="shared" si="265"/>
        <v>53.999999999999915</v>
      </c>
      <c r="P342" s="20">
        <f t="shared" si="266"/>
        <v>-89.000000000000057</v>
      </c>
      <c r="Q342" s="22">
        <f t="shared" si="298"/>
        <v>196</v>
      </c>
      <c r="R342" s="23">
        <f t="shared" si="299"/>
        <v>2690.0000000000073</v>
      </c>
      <c r="S342" s="24">
        <f t="shared" si="207"/>
        <v>1</v>
      </c>
      <c r="T342" s="22">
        <f t="shared" si="258"/>
        <v>196</v>
      </c>
      <c r="U342" s="25">
        <f t="shared" si="300"/>
        <v>4326.0000000000018</v>
      </c>
      <c r="V342" s="23">
        <f t="shared" si="217"/>
        <v>1</v>
      </c>
      <c r="W342" s="24">
        <f t="shared" si="209"/>
        <v>1</v>
      </c>
      <c r="X342" s="5">
        <v>0</v>
      </c>
      <c r="Y342" s="12">
        <f t="shared" si="268"/>
        <v>132.00000000000003</v>
      </c>
      <c r="Z342" s="23">
        <f t="shared" si="301"/>
        <v>156</v>
      </c>
      <c r="AA342" s="23">
        <f t="shared" si="204"/>
        <v>0</v>
      </c>
      <c r="AB342" s="23">
        <f t="shared" si="290"/>
        <v>4933.00000000001</v>
      </c>
      <c r="AC342" s="24">
        <f t="shared" si="205"/>
        <v>0</v>
      </c>
      <c r="AD342" s="22">
        <f t="shared" si="269"/>
        <v>1</v>
      </c>
      <c r="AE342" s="23">
        <f t="shared" si="260"/>
        <v>0</v>
      </c>
      <c r="AF342" s="23">
        <f t="shared" si="291"/>
        <v>6272.0000000000091</v>
      </c>
      <c r="AG342" s="23">
        <f t="shared" si="270"/>
        <v>0</v>
      </c>
      <c r="AH342" s="24">
        <f t="shared" si="271"/>
        <v>0</v>
      </c>
      <c r="AI342" s="22">
        <v>1</v>
      </c>
      <c r="AJ342" s="23">
        <f t="shared" si="272"/>
        <v>0</v>
      </c>
      <c r="AK342" s="23">
        <f t="shared" si="273"/>
        <v>0</v>
      </c>
      <c r="AL342" s="23">
        <f t="shared" si="261"/>
        <v>0</v>
      </c>
      <c r="AM342" s="24">
        <f t="shared" si="292"/>
        <v>4287.0000000000082</v>
      </c>
      <c r="AN342" s="22">
        <f t="shared" si="274"/>
        <v>0</v>
      </c>
      <c r="AO342" s="23">
        <f t="shared" si="293"/>
        <v>5691.0000000000091</v>
      </c>
      <c r="AP342" s="23">
        <f t="shared" si="275"/>
        <v>0</v>
      </c>
      <c r="AQ342" s="24">
        <f t="shared" si="276"/>
        <v>0</v>
      </c>
      <c r="AR342" s="22">
        <v>1</v>
      </c>
      <c r="AS342" s="23">
        <f t="shared" si="262"/>
        <v>0</v>
      </c>
      <c r="AT342" s="23">
        <f t="shared" si="294"/>
        <v>5053.0000000000073</v>
      </c>
      <c r="AU342" s="23">
        <f t="shared" si="277"/>
        <v>0</v>
      </c>
      <c r="AV342" s="24">
        <f t="shared" si="278"/>
        <v>0</v>
      </c>
      <c r="AW342" s="22">
        <f t="shared" si="263"/>
        <v>196</v>
      </c>
      <c r="AX342" s="23">
        <f t="shared" si="295"/>
        <v>3465.0000000000073</v>
      </c>
      <c r="AY342" s="23">
        <f t="shared" si="279"/>
        <v>1</v>
      </c>
      <c r="AZ342" s="23">
        <f t="shared" si="280"/>
        <v>1</v>
      </c>
      <c r="BA342" s="22">
        <v>1</v>
      </c>
      <c r="BB342" s="23">
        <f t="shared" si="281"/>
        <v>196</v>
      </c>
      <c r="BC342" s="23">
        <f t="shared" si="282"/>
        <v>1</v>
      </c>
      <c r="BD342" s="24">
        <f t="shared" si="283"/>
        <v>1</v>
      </c>
      <c r="BE342" s="22">
        <f t="shared" si="284"/>
        <v>196</v>
      </c>
      <c r="BF342" s="23">
        <f t="shared" si="296"/>
        <v>2934.0000000000032</v>
      </c>
      <c r="BG342" s="23">
        <f t="shared" si="285"/>
        <v>1</v>
      </c>
      <c r="BH342" s="24">
        <f t="shared" si="286"/>
        <v>1</v>
      </c>
      <c r="BI342" s="22">
        <f t="shared" si="287"/>
        <v>0</v>
      </c>
      <c r="BJ342" s="23">
        <f t="shared" si="297"/>
        <v>4502.0000000000073</v>
      </c>
      <c r="BK342" s="23">
        <f t="shared" si="288"/>
        <v>0</v>
      </c>
      <c r="BL342" s="24">
        <f t="shared" si="289"/>
        <v>0</v>
      </c>
    </row>
    <row r="343" spans="1:64">
      <c r="A343">
        <f t="shared" si="302"/>
        <v>1</v>
      </c>
      <c r="B343" s="2">
        <v>39848</v>
      </c>
      <c r="C343">
        <v>17</v>
      </c>
      <c r="D343">
        <v>41.15</v>
      </c>
      <c r="E343">
        <v>0</v>
      </c>
      <c r="F343">
        <v>41.17</v>
      </c>
      <c r="G343" s="26">
        <v>41.17</v>
      </c>
      <c r="H343" s="26">
        <v>40.9</v>
      </c>
      <c r="I343" s="26">
        <v>41.17</v>
      </c>
      <c r="J343" s="26">
        <v>41.84</v>
      </c>
      <c r="K343">
        <v>39.83</v>
      </c>
      <c r="L343">
        <v>0</v>
      </c>
      <c r="M343">
        <v>40.299999999999997</v>
      </c>
      <c r="N343">
        <f t="shared" si="264"/>
        <v>2.0000000000003126</v>
      </c>
      <c r="O343">
        <f t="shared" si="265"/>
        <v>25</v>
      </c>
      <c r="P343">
        <f t="shared" si="266"/>
        <v>-69.000000000000483</v>
      </c>
      <c r="Q343" s="19">
        <f t="shared" si="298"/>
        <v>-29</v>
      </c>
      <c r="R343" s="12">
        <f t="shared" si="299"/>
        <v>2661.0000000000073</v>
      </c>
      <c r="S343" s="6">
        <f t="shared" si="207"/>
        <v>0</v>
      </c>
      <c r="T343" s="5">
        <f t="shared" si="258"/>
        <v>-29</v>
      </c>
      <c r="U343" s="15">
        <f t="shared" si="300"/>
        <v>4297.0000000000018</v>
      </c>
      <c r="V343" s="12">
        <f t="shared" si="217"/>
        <v>1</v>
      </c>
      <c r="W343" s="6">
        <f t="shared" si="209"/>
        <v>0</v>
      </c>
      <c r="X343" s="5">
        <f t="shared" si="267"/>
        <v>0</v>
      </c>
      <c r="Y343" s="12">
        <f t="shared" si="268"/>
        <v>2.0000000000003126</v>
      </c>
      <c r="Z343" s="18">
        <f t="shared" si="301"/>
        <v>0</v>
      </c>
      <c r="AA343" s="12">
        <f t="shared" si="204"/>
        <v>0</v>
      </c>
      <c r="AB343" s="12">
        <f t="shared" si="290"/>
        <v>4933.00000000001</v>
      </c>
      <c r="AC343" s="6">
        <f t="shared" si="205"/>
        <v>0</v>
      </c>
      <c r="AD343" s="5">
        <f t="shared" si="269"/>
        <v>1</v>
      </c>
      <c r="AE343" s="12">
        <f t="shared" si="260"/>
        <v>0</v>
      </c>
      <c r="AF343" s="12">
        <f t="shared" si="291"/>
        <v>6272.0000000000091</v>
      </c>
      <c r="AG343" s="12">
        <f t="shared" si="270"/>
        <v>0</v>
      </c>
      <c r="AH343" s="6">
        <f t="shared" si="271"/>
        <v>0</v>
      </c>
      <c r="AI343" s="5">
        <v>1</v>
      </c>
      <c r="AJ343" s="12">
        <f t="shared" si="272"/>
        <v>0</v>
      </c>
      <c r="AK343" s="12">
        <f t="shared" si="273"/>
        <v>0</v>
      </c>
      <c r="AL343" s="12">
        <f t="shared" si="261"/>
        <v>0</v>
      </c>
      <c r="AM343" s="6">
        <f t="shared" si="292"/>
        <v>4287.0000000000082</v>
      </c>
      <c r="AN343" s="5">
        <f t="shared" si="274"/>
        <v>0</v>
      </c>
      <c r="AO343" s="12">
        <f t="shared" si="293"/>
        <v>5691.0000000000091</v>
      </c>
      <c r="AP343" s="12">
        <f t="shared" si="275"/>
        <v>0</v>
      </c>
      <c r="AQ343" s="6">
        <f t="shared" si="276"/>
        <v>0</v>
      </c>
      <c r="AR343" s="5">
        <v>0</v>
      </c>
      <c r="AS343" s="12">
        <f t="shared" si="262"/>
        <v>0</v>
      </c>
      <c r="AT343" s="12">
        <f t="shared" si="294"/>
        <v>5053.0000000000073</v>
      </c>
      <c r="AU343" s="12">
        <f t="shared" si="277"/>
        <v>0</v>
      </c>
      <c r="AV343" s="6">
        <f t="shared" si="278"/>
        <v>0</v>
      </c>
      <c r="AW343" s="5">
        <f t="shared" si="263"/>
        <v>0</v>
      </c>
      <c r="AX343" s="12">
        <f t="shared" si="295"/>
        <v>3465.0000000000073</v>
      </c>
      <c r="AY343" s="12">
        <f t="shared" si="279"/>
        <v>0</v>
      </c>
      <c r="AZ343" s="12">
        <f t="shared" si="280"/>
        <v>0</v>
      </c>
      <c r="BA343" s="5">
        <v>0</v>
      </c>
      <c r="BB343" s="12">
        <f t="shared" si="281"/>
        <v>0</v>
      </c>
      <c r="BC343" s="12">
        <f t="shared" si="282"/>
        <v>0</v>
      </c>
      <c r="BD343" s="6">
        <f t="shared" si="283"/>
        <v>0</v>
      </c>
      <c r="BE343" s="5">
        <f t="shared" si="284"/>
        <v>0</v>
      </c>
      <c r="BF343" s="12">
        <f t="shared" si="296"/>
        <v>2934.0000000000032</v>
      </c>
      <c r="BG343" s="12">
        <f t="shared" si="285"/>
        <v>0</v>
      </c>
      <c r="BH343" s="6">
        <f t="shared" si="286"/>
        <v>0</v>
      </c>
      <c r="BI343" s="5">
        <f t="shared" si="287"/>
        <v>0</v>
      </c>
      <c r="BJ343" s="12">
        <f t="shared" si="297"/>
        <v>4502.0000000000073</v>
      </c>
      <c r="BK343" s="12">
        <f t="shared" si="288"/>
        <v>0</v>
      </c>
      <c r="BL343" s="6">
        <f t="shared" si="289"/>
        <v>0</v>
      </c>
    </row>
    <row r="344" spans="1:64">
      <c r="A344">
        <f t="shared" si="302"/>
        <v>1</v>
      </c>
      <c r="B344" s="2">
        <v>39848</v>
      </c>
      <c r="C344">
        <v>18</v>
      </c>
      <c r="D344">
        <v>40.299999999999997</v>
      </c>
      <c r="E344">
        <v>1</v>
      </c>
      <c r="F344">
        <v>41.03</v>
      </c>
      <c r="G344" s="26">
        <v>39.450000000000003</v>
      </c>
      <c r="H344" s="26">
        <v>41.17</v>
      </c>
      <c r="I344" s="26">
        <v>38.56</v>
      </c>
      <c r="J344" s="26">
        <v>41.82</v>
      </c>
      <c r="K344">
        <v>39.450000000000003</v>
      </c>
      <c r="L344">
        <v>1</v>
      </c>
      <c r="M344">
        <v>40.81</v>
      </c>
      <c r="N344">
        <f t="shared" si="264"/>
        <v>84.999999999999432</v>
      </c>
      <c r="O344">
        <f t="shared" si="265"/>
        <v>87.000000000000455</v>
      </c>
      <c r="P344">
        <f t="shared" si="266"/>
        <v>-152.00000000000031</v>
      </c>
      <c r="Q344" s="19">
        <f t="shared" si="298"/>
        <v>-91.000000000000455</v>
      </c>
      <c r="R344" s="12">
        <f t="shared" si="299"/>
        <v>2570.0000000000068</v>
      </c>
      <c r="S344" s="6">
        <f t="shared" si="207"/>
        <v>0</v>
      </c>
      <c r="T344" s="5">
        <f t="shared" si="258"/>
        <v>0</v>
      </c>
      <c r="U344" s="15">
        <f t="shared" si="300"/>
        <v>4297.0000000000018</v>
      </c>
      <c r="V344" s="12">
        <f t="shared" si="217"/>
        <v>0</v>
      </c>
      <c r="W344" s="6">
        <f t="shared" si="209"/>
        <v>0</v>
      </c>
      <c r="X344" s="5">
        <f t="shared" si="267"/>
        <v>1</v>
      </c>
      <c r="Y344" s="12">
        <f t="shared" si="268"/>
        <v>71.000000000000085</v>
      </c>
      <c r="Z344" s="18">
        <f t="shared" ref="Z344:Z363" si="303">IF(N344&gt;=($Z$4+$AA$4),$AA$4-$M$3,IF(N344&gt;=$Z$4,-$Z$4-O344,0))</f>
        <v>-117.00000000000045</v>
      </c>
      <c r="AA344" s="12">
        <f t="shared" si="204"/>
        <v>-117.00000000000045</v>
      </c>
      <c r="AB344" s="12">
        <f t="shared" si="290"/>
        <v>4816.0000000000091</v>
      </c>
      <c r="AC344" s="6">
        <f t="shared" si="205"/>
        <v>0</v>
      </c>
      <c r="AD344" s="5">
        <f t="shared" si="269"/>
        <v>0</v>
      </c>
      <c r="AE344" s="12">
        <f t="shared" si="260"/>
        <v>0</v>
      </c>
      <c r="AF344" s="12">
        <f t="shared" si="291"/>
        <v>6272.0000000000091</v>
      </c>
      <c r="AG344" s="12">
        <f t="shared" si="270"/>
        <v>0</v>
      </c>
      <c r="AH344" s="6">
        <f t="shared" si="271"/>
        <v>0</v>
      </c>
      <c r="AI344" s="5">
        <v>1</v>
      </c>
      <c r="AJ344" s="12">
        <f t="shared" si="272"/>
        <v>-117.00000000000045</v>
      </c>
      <c r="AK344" s="12">
        <f t="shared" si="273"/>
        <v>0</v>
      </c>
      <c r="AL344" s="12">
        <f t="shared" si="261"/>
        <v>1</v>
      </c>
      <c r="AM344" s="6">
        <f t="shared" si="292"/>
        <v>4170.0000000000073</v>
      </c>
      <c r="AN344" s="5">
        <f t="shared" si="274"/>
        <v>0</v>
      </c>
      <c r="AO344" s="12">
        <f t="shared" si="293"/>
        <v>5691.0000000000091</v>
      </c>
      <c r="AP344" s="12">
        <f t="shared" si="275"/>
        <v>0</v>
      </c>
      <c r="AQ344" s="6">
        <f t="shared" si="276"/>
        <v>0</v>
      </c>
      <c r="AR344" s="5">
        <v>1</v>
      </c>
      <c r="AS344" s="12">
        <f t="shared" si="262"/>
        <v>-117.00000000000045</v>
      </c>
      <c r="AT344" s="12">
        <f t="shared" si="294"/>
        <v>4936.0000000000073</v>
      </c>
      <c r="AU344" s="12">
        <f t="shared" si="277"/>
        <v>0</v>
      </c>
      <c r="AV344" s="6">
        <f t="shared" si="278"/>
        <v>1</v>
      </c>
      <c r="AW344" s="5">
        <f t="shared" si="263"/>
        <v>-91.000000000000455</v>
      </c>
      <c r="AX344" s="12">
        <f t="shared" si="295"/>
        <v>3374.0000000000068</v>
      </c>
      <c r="AY344" s="12">
        <f t="shared" si="279"/>
        <v>0</v>
      </c>
      <c r="AZ344" s="12">
        <f t="shared" si="280"/>
        <v>1</v>
      </c>
      <c r="BA344" s="5">
        <v>1</v>
      </c>
      <c r="BB344" s="12">
        <f t="shared" si="281"/>
        <v>-91.000000000000455</v>
      </c>
      <c r="BC344" s="12">
        <f t="shared" si="282"/>
        <v>1</v>
      </c>
      <c r="BD344" s="6">
        <f t="shared" si="283"/>
        <v>0</v>
      </c>
      <c r="BE344" s="5">
        <f t="shared" si="284"/>
        <v>0</v>
      </c>
      <c r="BF344" s="12">
        <f t="shared" si="296"/>
        <v>2934.0000000000032</v>
      </c>
      <c r="BG344" s="12">
        <f t="shared" si="285"/>
        <v>0</v>
      </c>
      <c r="BH344" s="6">
        <f t="shared" si="286"/>
        <v>0</v>
      </c>
      <c r="BI344" s="5">
        <f t="shared" si="287"/>
        <v>0</v>
      </c>
      <c r="BJ344" s="12">
        <f t="shared" si="297"/>
        <v>4502.0000000000073</v>
      </c>
      <c r="BK344" s="12">
        <f t="shared" si="288"/>
        <v>0</v>
      </c>
      <c r="BL344" s="6">
        <f t="shared" si="289"/>
        <v>0</v>
      </c>
    </row>
    <row r="345" spans="1:64">
      <c r="A345">
        <f t="shared" si="302"/>
        <v>1</v>
      </c>
      <c r="B345" s="2">
        <v>39849</v>
      </c>
      <c r="C345">
        <v>17</v>
      </c>
      <c r="D345">
        <v>40.81</v>
      </c>
      <c r="E345">
        <v>0</v>
      </c>
      <c r="F345">
        <v>41.19</v>
      </c>
      <c r="G345" s="26">
        <v>41.19</v>
      </c>
      <c r="H345" s="26">
        <v>40.049999999999997</v>
      </c>
      <c r="I345" s="26">
        <v>41.19</v>
      </c>
      <c r="J345" s="26">
        <v>39.450000000000003</v>
      </c>
      <c r="K345">
        <v>40.1</v>
      </c>
      <c r="L345">
        <v>1</v>
      </c>
      <c r="M345">
        <v>40.42</v>
      </c>
      <c r="N345">
        <f t="shared" si="264"/>
        <v>37.999999999999545</v>
      </c>
      <c r="O345">
        <f t="shared" si="265"/>
        <v>76.000000000000512</v>
      </c>
      <c r="P345">
        <f t="shared" si="266"/>
        <v>135.99999999999994</v>
      </c>
      <c r="Q345" s="19">
        <f t="shared" si="298"/>
        <v>-80.000000000000512</v>
      </c>
      <c r="R345" s="12">
        <f t="shared" si="299"/>
        <v>2490.0000000000064</v>
      </c>
      <c r="S345" s="6">
        <f t="shared" si="207"/>
        <v>0</v>
      </c>
      <c r="T345" s="5">
        <f t="shared" si="258"/>
        <v>-80.000000000000512</v>
      </c>
      <c r="U345" s="15">
        <f t="shared" si="300"/>
        <v>4217.0000000000009</v>
      </c>
      <c r="V345" s="12">
        <f t="shared" si="217"/>
        <v>1</v>
      </c>
      <c r="W345" s="6">
        <f t="shared" si="209"/>
        <v>0</v>
      </c>
      <c r="X345" s="5">
        <f t="shared" si="267"/>
        <v>1</v>
      </c>
      <c r="Y345" s="12">
        <f t="shared" si="268"/>
        <v>37.999999999999545</v>
      </c>
      <c r="Z345" s="18">
        <f t="shared" si="303"/>
        <v>-106.00000000000051</v>
      </c>
      <c r="AA345" s="12">
        <f t="shared" si="204"/>
        <v>-106.00000000000051</v>
      </c>
      <c r="AB345" s="12">
        <f t="shared" si="290"/>
        <v>4710.0000000000082</v>
      </c>
      <c r="AC345" s="6">
        <f t="shared" si="205"/>
        <v>0</v>
      </c>
      <c r="AD345" s="5">
        <f t="shared" si="269"/>
        <v>1</v>
      </c>
      <c r="AE345" s="12">
        <f t="shared" si="260"/>
        <v>-106.00000000000051</v>
      </c>
      <c r="AF345" s="12">
        <f t="shared" si="291"/>
        <v>6166.0000000000082</v>
      </c>
      <c r="AG345" s="12">
        <f t="shared" si="270"/>
        <v>1</v>
      </c>
      <c r="AH345" s="6">
        <f t="shared" si="271"/>
        <v>0</v>
      </c>
      <c r="AI345" s="5">
        <v>1</v>
      </c>
      <c r="AJ345" s="12">
        <f t="shared" si="272"/>
        <v>-106.00000000000051</v>
      </c>
      <c r="AK345" s="12">
        <f t="shared" si="273"/>
        <v>0</v>
      </c>
      <c r="AL345" s="12">
        <f t="shared" si="261"/>
        <v>1</v>
      </c>
      <c r="AM345" s="6">
        <f t="shared" si="292"/>
        <v>4064.0000000000068</v>
      </c>
      <c r="AN345" s="5">
        <f t="shared" si="274"/>
        <v>-106.00000000000051</v>
      </c>
      <c r="AO345" s="12">
        <f t="shared" si="293"/>
        <v>5585.0000000000082</v>
      </c>
      <c r="AP345" s="12">
        <f t="shared" si="275"/>
        <v>1</v>
      </c>
      <c r="AQ345" s="6">
        <f t="shared" si="276"/>
        <v>0</v>
      </c>
      <c r="AR345" s="5">
        <v>0</v>
      </c>
      <c r="AS345" s="12">
        <f t="shared" si="262"/>
        <v>0</v>
      </c>
      <c r="AT345" s="12">
        <f t="shared" si="294"/>
        <v>4936.0000000000073</v>
      </c>
      <c r="AU345" s="12">
        <f t="shared" si="277"/>
        <v>0</v>
      </c>
      <c r="AV345" s="6">
        <f t="shared" si="278"/>
        <v>0</v>
      </c>
      <c r="AW345" s="5">
        <f t="shared" si="263"/>
        <v>0</v>
      </c>
      <c r="AX345" s="12">
        <f t="shared" si="295"/>
        <v>3374.0000000000068</v>
      </c>
      <c r="AY345" s="12">
        <f t="shared" si="279"/>
        <v>0</v>
      </c>
      <c r="AZ345" s="12">
        <f t="shared" si="280"/>
        <v>0</v>
      </c>
      <c r="BA345" s="5">
        <v>1</v>
      </c>
      <c r="BB345" s="12">
        <f t="shared" si="281"/>
        <v>0</v>
      </c>
      <c r="BC345" s="12">
        <f t="shared" si="282"/>
        <v>0</v>
      </c>
      <c r="BD345" s="6">
        <f t="shared" si="283"/>
        <v>0</v>
      </c>
      <c r="BE345" s="5">
        <f t="shared" si="284"/>
        <v>0</v>
      </c>
      <c r="BF345" s="12">
        <f t="shared" si="296"/>
        <v>2934.0000000000032</v>
      </c>
      <c r="BG345" s="12">
        <f t="shared" si="285"/>
        <v>0</v>
      </c>
      <c r="BH345" s="6">
        <f t="shared" si="286"/>
        <v>0</v>
      </c>
      <c r="BI345" s="5">
        <f t="shared" si="287"/>
        <v>0</v>
      </c>
      <c r="BJ345" s="12">
        <f t="shared" si="297"/>
        <v>4502.0000000000073</v>
      </c>
      <c r="BK345" s="12">
        <f t="shared" si="288"/>
        <v>0</v>
      </c>
      <c r="BL345" s="6">
        <f t="shared" si="289"/>
        <v>0</v>
      </c>
    </row>
    <row r="346" spans="1:64">
      <c r="A346">
        <f t="shared" si="302"/>
        <v>1</v>
      </c>
      <c r="B346" s="2">
        <v>39850</v>
      </c>
      <c r="C346">
        <v>8</v>
      </c>
      <c r="D346">
        <v>40.42</v>
      </c>
      <c r="E346">
        <v>1</v>
      </c>
      <c r="F346">
        <v>42.62</v>
      </c>
      <c r="G346" s="26">
        <v>38.56</v>
      </c>
      <c r="H346" s="26">
        <v>40.69</v>
      </c>
      <c r="I346" s="26">
        <v>38.56</v>
      </c>
      <c r="J346" s="26">
        <v>40.07</v>
      </c>
      <c r="K346">
        <v>38.56</v>
      </c>
      <c r="L346">
        <v>1</v>
      </c>
      <c r="M346">
        <v>40.93</v>
      </c>
      <c r="N346">
        <f t="shared" si="264"/>
        <v>185.99999999999994</v>
      </c>
      <c r="O346">
        <f t="shared" si="265"/>
        <v>26.999999999999602</v>
      </c>
      <c r="P346">
        <f t="shared" si="266"/>
        <v>35.000000000000142</v>
      </c>
      <c r="Q346" s="19">
        <f t="shared" si="298"/>
        <v>-30.999999999999602</v>
      </c>
      <c r="R346" s="12">
        <f t="shared" si="299"/>
        <v>2459.0000000000068</v>
      </c>
      <c r="S346" s="6">
        <f t="shared" si="207"/>
        <v>0</v>
      </c>
      <c r="T346" s="5">
        <f t="shared" si="258"/>
        <v>-30.999999999999602</v>
      </c>
      <c r="U346" s="15">
        <f t="shared" si="300"/>
        <v>4186.0000000000009</v>
      </c>
      <c r="V346" s="12">
        <f t="shared" si="217"/>
        <v>1</v>
      </c>
      <c r="W346" s="6">
        <f t="shared" si="209"/>
        <v>0</v>
      </c>
      <c r="X346" s="5">
        <f t="shared" si="267"/>
        <v>1</v>
      </c>
      <c r="Y346" s="12">
        <f t="shared" si="268"/>
        <v>99.000000000000199</v>
      </c>
      <c r="Z346" s="18">
        <f t="shared" si="303"/>
        <v>-56.999999999999602</v>
      </c>
      <c r="AA346" s="12">
        <f t="shared" si="204"/>
        <v>-56.999999999999602</v>
      </c>
      <c r="AB346" s="12">
        <f t="shared" si="290"/>
        <v>4653.0000000000082</v>
      </c>
      <c r="AC346" s="6">
        <f t="shared" si="205"/>
        <v>0</v>
      </c>
      <c r="AD346" s="5">
        <f t="shared" si="269"/>
        <v>1</v>
      </c>
      <c r="AE346" s="12">
        <f t="shared" si="260"/>
        <v>-56.999999999999602</v>
      </c>
      <c r="AF346" s="12">
        <f t="shared" si="291"/>
        <v>6109.0000000000082</v>
      </c>
      <c r="AG346" s="12">
        <f t="shared" si="270"/>
        <v>1</v>
      </c>
      <c r="AH346" s="6">
        <f t="shared" si="271"/>
        <v>0</v>
      </c>
      <c r="AI346" s="5">
        <v>1</v>
      </c>
      <c r="AJ346" s="12">
        <f t="shared" si="272"/>
        <v>-56.999999999999602</v>
      </c>
      <c r="AK346" s="12">
        <f t="shared" si="273"/>
        <v>0</v>
      </c>
      <c r="AL346" s="12">
        <f t="shared" si="261"/>
        <v>1</v>
      </c>
      <c r="AM346" s="6">
        <f t="shared" si="292"/>
        <v>4007.0000000000073</v>
      </c>
      <c r="AN346" s="5">
        <f t="shared" si="274"/>
        <v>-56.999999999999602</v>
      </c>
      <c r="AO346" s="12">
        <f t="shared" si="293"/>
        <v>5528.0000000000082</v>
      </c>
      <c r="AP346" s="12">
        <f t="shared" si="275"/>
        <v>1</v>
      </c>
      <c r="AQ346" s="6">
        <f t="shared" si="276"/>
        <v>0</v>
      </c>
      <c r="AR346" s="5">
        <v>1</v>
      </c>
      <c r="AS346" s="12">
        <f t="shared" si="262"/>
        <v>-56.999999999999602</v>
      </c>
      <c r="AT346" s="12">
        <f t="shared" si="294"/>
        <v>4879.0000000000073</v>
      </c>
      <c r="AU346" s="12">
        <f t="shared" si="277"/>
        <v>0</v>
      </c>
      <c r="AV346" s="6">
        <f t="shared" si="278"/>
        <v>1</v>
      </c>
      <c r="AW346" s="5">
        <f t="shared" si="263"/>
        <v>-30.999999999999602</v>
      </c>
      <c r="AX346" s="12">
        <f t="shared" si="295"/>
        <v>3343.0000000000073</v>
      </c>
      <c r="AY346" s="12">
        <f t="shared" si="279"/>
        <v>0</v>
      </c>
      <c r="AZ346" s="12">
        <f t="shared" si="280"/>
        <v>1</v>
      </c>
      <c r="BA346" s="5">
        <v>0</v>
      </c>
      <c r="BB346" s="12">
        <f t="shared" si="281"/>
        <v>0</v>
      </c>
      <c r="BC346" s="12">
        <f t="shared" si="282"/>
        <v>0</v>
      </c>
      <c r="BD346" s="6">
        <f t="shared" si="283"/>
        <v>0</v>
      </c>
      <c r="BE346" s="5">
        <f t="shared" si="284"/>
        <v>-30.999999999999602</v>
      </c>
      <c r="BF346" s="12">
        <f t="shared" si="296"/>
        <v>2903.0000000000036</v>
      </c>
      <c r="BG346" s="12">
        <f t="shared" si="285"/>
        <v>1</v>
      </c>
      <c r="BH346" s="6">
        <f t="shared" si="286"/>
        <v>0</v>
      </c>
      <c r="BI346" s="5">
        <f t="shared" si="287"/>
        <v>-56.999999999999602</v>
      </c>
      <c r="BJ346" s="12">
        <f t="shared" si="297"/>
        <v>4445.0000000000073</v>
      </c>
      <c r="BK346" s="12">
        <f t="shared" si="288"/>
        <v>1</v>
      </c>
      <c r="BL346" s="6">
        <f t="shared" si="289"/>
        <v>0</v>
      </c>
    </row>
    <row r="347" spans="1:64">
      <c r="A347">
        <f t="shared" si="302"/>
        <v>1</v>
      </c>
      <c r="B347" s="2">
        <v>39850</v>
      </c>
      <c r="C347">
        <v>18</v>
      </c>
      <c r="D347">
        <v>40.93</v>
      </c>
      <c r="E347">
        <v>0</v>
      </c>
      <c r="F347">
        <v>41.19</v>
      </c>
      <c r="G347" s="26">
        <v>41.19</v>
      </c>
      <c r="H347" s="26">
        <v>39.97</v>
      </c>
      <c r="I347" s="26">
        <v>42.37</v>
      </c>
      <c r="J347" s="26">
        <v>38.56</v>
      </c>
      <c r="K347">
        <v>39.94</v>
      </c>
      <c r="L347">
        <v>0</v>
      </c>
      <c r="M347">
        <v>40.090000000000003</v>
      </c>
      <c r="N347">
        <f t="shared" si="264"/>
        <v>25.999999999999801</v>
      </c>
      <c r="O347">
        <f t="shared" si="265"/>
        <v>96.000000000000085</v>
      </c>
      <c r="P347">
        <f t="shared" si="266"/>
        <v>236.99999999999974</v>
      </c>
      <c r="Q347" s="19">
        <f t="shared" si="298"/>
        <v>-100.00000000000009</v>
      </c>
      <c r="R347" s="12">
        <f t="shared" si="299"/>
        <v>2359.0000000000068</v>
      </c>
      <c r="S347" s="6">
        <f t="shared" si="207"/>
        <v>0</v>
      </c>
      <c r="T347" s="5">
        <f t="shared" si="258"/>
        <v>0</v>
      </c>
      <c r="U347" s="15">
        <f t="shared" si="300"/>
        <v>4186.0000000000009</v>
      </c>
      <c r="V347" s="12">
        <f t="shared" si="217"/>
        <v>0</v>
      </c>
      <c r="W347" s="6">
        <f t="shared" si="209"/>
        <v>0</v>
      </c>
      <c r="X347" s="5">
        <f t="shared" si="267"/>
        <v>0</v>
      </c>
      <c r="Y347" s="12">
        <f t="shared" si="268"/>
        <v>25.999999999999801</v>
      </c>
      <c r="Z347" s="18">
        <f t="shared" si="303"/>
        <v>0</v>
      </c>
      <c r="AA347" s="12">
        <f t="shared" si="204"/>
        <v>0</v>
      </c>
      <c r="AB347" s="12">
        <f t="shared" si="290"/>
        <v>4653.0000000000082</v>
      </c>
      <c r="AC347" s="6">
        <f t="shared" si="205"/>
        <v>0</v>
      </c>
      <c r="AD347" s="5">
        <f t="shared" si="269"/>
        <v>0</v>
      </c>
      <c r="AE347" s="12">
        <f t="shared" si="260"/>
        <v>0</v>
      </c>
      <c r="AF347" s="12">
        <f t="shared" si="291"/>
        <v>6109.0000000000082</v>
      </c>
      <c r="AG347" s="12">
        <f t="shared" si="270"/>
        <v>0</v>
      </c>
      <c r="AH347" s="6">
        <f t="shared" si="271"/>
        <v>0</v>
      </c>
      <c r="AI347" s="5">
        <v>1</v>
      </c>
      <c r="AJ347" s="12">
        <f t="shared" si="272"/>
        <v>0</v>
      </c>
      <c r="AK347" s="12">
        <f t="shared" si="273"/>
        <v>0</v>
      </c>
      <c r="AL347" s="12">
        <f t="shared" si="261"/>
        <v>0</v>
      </c>
      <c r="AM347" s="6">
        <f t="shared" si="292"/>
        <v>4007.0000000000073</v>
      </c>
      <c r="AN347" s="5">
        <f t="shared" si="274"/>
        <v>0</v>
      </c>
      <c r="AO347" s="12">
        <f t="shared" si="293"/>
        <v>5528.0000000000082</v>
      </c>
      <c r="AP347" s="12">
        <f t="shared" si="275"/>
        <v>0</v>
      </c>
      <c r="AQ347" s="6">
        <f t="shared" si="276"/>
        <v>0</v>
      </c>
      <c r="AR347" s="5">
        <v>0</v>
      </c>
      <c r="AS347" s="12">
        <f t="shared" si="262"/>
        <v>0</v>
      </c>
      <c r="AT347" s="12">
        <f t="shared" si="294"/>
        <v>4879.0000000000073</v>
      </c>
      <c r="AU347" s="12">
        <f t="shared" si="277"/>
        <v>0</v>
      </c>
      <c r="AV347" s="6">
        <f t="shared" si="278"/>
        <v>0</v>
      </c>
      <c r="AW347" s="5">
        <f t="shared" si="263"/>
        <v>0</v>
      </c>
      <c r="AX347" s="12">
        <f t="shared" si="295"/>
        <v>3343.0000000000073</v>
      </c>
      <c r="AY347" s="12">
        <f t="shared" si="279"/>
        <v>0</v>
      </c>
      <c r="AZ347" s="12">
        <f t="shared" si="280"/>
        <v>0</v>
      </c>
      <c r="BA347" s="5">
        <v>1</v>
      </c>
      <c r="BB347" s="12">
        <f t="shared" si="281"/>
        <v>0</v>
      </c>
      <c r="BC347" s="12">
        <f t="shared" si="282"/>
        <v>0</v>
      </c>
      <c r="BD347" s="6">
        <f t="shared" si="283"/>
        <v>0</v>
      </c>
      <c r="BE347" s="5">
        <f t="shared" si="284"/>
        <v>0</v>
      </c>
      <c r="BF347" s="12">
        <f t="shared" si="296"/>
        <v>2903.0000000000036</v>
      </c>
      <c r="BG347" s="12">
        <f t="shared" si="285"/>
        <v>0</v>
      </c>
      <c r="BH347" s="6">
        <f t="shared" si="286"/>
        <v>0</v>
      </c>
      <c r="BI347" s="5">
        <f t="shared" si="287"/>
        <v>0</v>
      </c>
      <c r="BJ347" s="12">
        <f t="shared" si="297"/>
        <v>4445.0000000000073</v>
      </c>
      <c r="BK347" s="12">
        <f t="shared" si="288"/>
        <v>0</v>
      </c>
      <c r="BL347" s="6">
        <f t="shared" si="289"/>
        <v>0</v>
      </c>
    </row>
    <row r="348" spans="1:64">
      <c r="A348">
        <f t="shared" si="302"/>
        <v>1</v>
      </c>
      <c r="B348" s="2">
        <v>39850</v>
      </c>
      <c r="C348">
        <v>19</v>
      </c>
      <c r="D348">
        <v>40.090000000000003</v>
      </c>
      <c r="E348">
        <v>1</v>
      </c>
      <c r="F348">
        <v>40.51</v>
      </c>
      <c r="G348" s="26">
        <v>39.56</v>
      </c>
      <c r="H348" s="26">
        <v>41.19</v>
      </c>
      <c r="I348" s="26">
        <v>39.56</v>
      </c>
      <c r="J348" s="26">
        <v>38.64</v>
      </c>
      <c r="K348">
        <v>39.56</v>
      </c>
      <c r="L348">
        <v>1</v>
      </c>
      <c r="M348">
        <v>40.42</v>
      </c>
      <c r="N348">
        <f t="shared" si="264"/>
        <v>53.000000000000114</v>
      </c>
      <c r="O348">
        <f t="shared" si="265"/>
        <v>109.99999999999943</v>
      </c>
      <c r="P348">
        <f t="shared" si="266"/>
        <v>145.00000000000028</v>
      </c>
      <c r="Q348" s="19">
        <f t="shared" si="298"/>
        <v>-113.99999999999943</v>
      </c>
      <c r="R348" s="12">
        <f t="shared" si="299"/>
        <v>2245.0000000000073</v>
      </c>
      <c r="S348" s="6">
        <f t="shared" si="207"/>
        <v>0</v>
      </c>
      <c r="T348" s="5">
        <f t="shared" si="258"/>
        <v>0</v>
      </c>
      <c r="U348" s="15">
        <f t="shared" si="300"/>
        <v>4186.0000000000009</v>
      </c>
      <c r="V348" s="12">
        <f t="shared" si="217"/>
        <v>0</v>
      </c>
      <c r="W348" s="6">
        <f t="shared" si="209"/>
        <v>0</v>
      </c>
      <c r="X348" s="5">
        <f t="shared" si="267"/>
        <v>1</v>
      </c>
      <c r="Y348" s="12">
        <f t="shared" si="268"/>
        <v>53.000000000000114</v>
      </c>
      <c r="Z348" s="18">
        <f t="shared" si="303"/>
        <v>-139.99999999999943</v>
      </c>
      <c r="AA348" s="12">
        <f t="shared" si="204"/>
        <v>-139.99999999999943</v>
      </c>
      <c r="AB348" s="12">
        <f t="shared" si="290"/>
        <v>4513.0000000000091</v>
      </c>
      <c r="AC348" s="6">
        <f t="shared" si="205"/>
        <v>0</v>
      </c>
      <c r="AD348" s="5">
        <f t="shared" si="269"/>
        <v>0</v>
      </c>
      <c r="AE348" s="12">
        <f t="shared" si="260"/>
        <v>0</v>
      </c>
      <c r="AF348" s="12">
        <f t="shared" si="291"/>
        <v>6109.0000000000082</v>
      </c>
      <c r="AG348" s="12">
        <f t="shared" si="270"/>
        <v>0</v>
      </c>
      <c r="AH348" s="6">
        <f t="shared" si="271"/>
        <v>0</v>
      </c>
      <c r="AI348" s="5">
        <v>0</v>
      </c>
      <c r="AJ348" s="12">
        <f t="shared" si="272"/>
        <v>0</v>
      </c>
      <c r="AK348" s="12">
        <f t="shared" si="273"/>
        <v>0</v>
      </c>
      <c r="AL348" s="12">
        <f t="shared" si="261"/>
        <v>0</v>
      </c>
      <c r="AM348" s="6">
        <f t="shared" si="292"/>
        <v>4007.0000000000073</v>
      </c>
      <c r="AN348" s="5">
        <f t="shared" si="274"/>
        <v>0</v>
      </c>
      <c r="AO348" s="12">
        <f t="shared" si="293"/>
        <v>5528.0000000000082</v>
      </c>
      <c r="AP348" s="12">
        <f t="shared" si="275"/>
        <v>0</v>
      </c>
      <c r="AQ348" s="6">
        <f t="shared" si="276"/>
        <v>0</v>
      </c>
      <c r="AR348" s="5">
        <v>1</v>
      </c>
      <c r="AS348" s="12">
        <f t="shared" si="262"/>
        <v>-139.99999999999943</v>
      </c>
      <c r="AT348" s="12">
        <f t="shared" si="294"/>
        <v>4739.0000000000082</v>
      </c>
      <c r="AU348" s="12">
        <f t="shared" si="277"/>
        <v>0</v>
      </c>
      <c r="AV348" s="6">
        <f t="shared" si="278"/>
        <v>1</v>
      </c>
      <c r="AW348" s="5">
        <f t="shared" si="263"/>
        <v>-113.99999999999943</v>
      </c>
      <c r="AX348" s="12">
        <f t="shared" si="295"/>
        <v>3229.0000000000077</v>
      </c>
      <c r="AY348" s="12">
        <f t="shared" si="279"/>
        <v>0</v>
      </c>
      <c r="AZ348" s="12">
        <f t="shared" si="280"/>
        <v>1</v>
      </c>
      <c r="BA348" s="5">
        <v>0</v>
      </c>
      <c r="BB348" s="12">
        <f t="shared" si="281"/>
        <v>0</v>
      </c>
      <c r="BC348" s="12">
        <f t="shared" si="282"/>
        <v>0</v>
      </c>
      <c r="BD348" s="6">
        <f t="shared" si="283"/>
        <v>0</v>
      </c>
      <c r="BE348" s="5">
        <f t="shared" si="284"/>
        <v>0</v>
      </c>
      <c r="BF348" s="12">
        <f t="shared" si="296"/>
        <v>2903.0000000000036</v>
      </c>
      <c r="BG348" s="12">
        <f t="shared" si="285"/>
        <v>0</v>
      </c>
      <c r="BH348" s="6">
        <f t="shared" si="286"/>
        <v>0</v>
      </c>
      <c r="BI348" s="5">
        <f t="shared" si="287"/>
        <v>0</v>
      </c>
      <c r="BJ348" s="12">
        <f t="shared" si="297"/>
        <v>4445.0000000000073</v>
      </c>
      <c r="BK348" s="12">
        <f t="shared" si="288"/>
        <v>0</v>
      </c>
      <c r="BL348" s="6">
        <f t="shared" si="289"/>
        <v>0</v>
      </c>
    </row>
    <row r="349" spans="1:64">
      <c r="A349">
        <f t="shared" si="302"/>
        <v>1</v>
      </c>
      <c r="B349" s="2">
        <v>39853</v>
      </c>
      <c r="C349">
        <v>9</v>
      </c>
      <c r="D349">
        <v>40.42</v>
      </c>
      <c r="E349">
        <v>0</v>
      </c>
      <c r="F349">
        <v>42.37</v>
      </c>
      <c r="G349" s="26">
        <v>42.37</v>
      </c>
      <c r="H349" s="26">
        <v>39.869999999999997</v>
      </c>
      <c r="I349" s="26">
        <v>42.37</v>
      </c>
      <c r="J349" s="26">
        <v>39.43</v>
      </c>
      <c r="K349">
        <v>39.89</v>
      </c>
      <c r="L349">
        <v>0</v>
      </c>
      <c r="M349">
        <v>39.93</v>
      </c>
      <c r="N349">
        <f t="shared" si="264"/>
        <v>194.99999999999957</v>
      </c>
      <c r="O349">
        <f t="shared" si="265"/>
        <v>55.000000000000426</v>
      </c>
      <c r="P349">
        <f t="shared" si="266"/>
        <v>99.000000000000199</v>
      </c>
      <c r="Q349" s="19">
        <f t="shared" si="298"/>
        <v>-59.000000000000426</v>
      </c>
      <c r="R349" s="12">
        <f t="shared" si="299"/>
        <v>2186.0000000000068</v>
      </c>
      <c r="S349" s="6">
        <f t="shared" si="207"/>
        <v>0</v>
      </c>
      <c r="T349" s="5">
        <f t="shared" si="258"/>
        <v>-59.000000000000426</v>
      </c>
      <c r="U349" s="15">
        <f t="shared" si="300"/>
        <v>4127.0000000000009</v>
      </c>
      <c r="V349" s="12">
        <f t="shared" si="217"/>
        <v>1</v>
      </c>
      <c r="W349" s="6">
        <f t="shared" si="209"/>
        <v>0</v>
      </c>
      <c r="X349" s="5">
        <f t="shared" si="267"/>
        <v>1</v>
      </c>
      <c r="Y349" s="12">
        <f t="shared" si="268"/>
        <v>194.99999999999957</v>
      </c>
      <c r="Z349" s="18">
        <f t="shared" si="303"/>
        <v>156</v>
      </c>
      <c r="AA349" s="12">
        <f t="shared" si="204"/>
        <v>156</v>
      </c>
      <c r="AB349" s="12">
        <f t="shared" si="290"/>
        <v>4669.0000000000091</v>
      </c>
      <c r="AC349" s="6">
        <f t="shared" si="205"/>
        <v>1</v>
      </c>
      <c r="AD349" s="5">
        <f t="shared" si="269"/>
        <v>1</v>
      </c>
      <c r="AE349" s="12">
        <f t="shared" si="260"/>
        <v>156</v>
      </c>
      <c r="AF349" s="12">
        <f t="shared" si="291"/>
        <v>6265.0000000000082</v>
      </c>
      <c r="AG349" s="12">
        <f t="shared" si="270"/>
        <v>1</v>
      </c>
      <c r="AH349" s="6">
        <f t="shared" si="271"/>
        <v>1</v>
      </c>
      <c r="AI349" s="5">
        <v>1</v>
      </c>
      <c r="AJ349" s="12">
        <f t="shared" si="272"/>
        <v>156</v>
      </c>
      <c r="AK349" s="12">
        <f t="shared" si="273"/>
        <v>1</v>
      </c>
      <c r="AL349" s="12">
        <f t="shared" si="261"/>
        <v>1</v>
      </c>
      <c r="AM349" s="6">
        <f t="shared" si="292"/>
        <v>4163.0000000000073</v>
      </c>
      <c r="AN349" s="5">
        <f t="shared" si="274"/>
        <v>156</v>
      </c>
      <c r="AO349" s="12">
        <f t="shared" si="293"/>
        <v>5684.0000000000082</v>
      </c>
      <c r="AP349" s="12">
        <f t="shared" si="275"/>
        <v>1</v>
      </c>
      <c r="AQ349" s="6">
        <f t="shared" si="276"/>
        <v>1</v>
      </c>
      <c r="AR349" s="5">
        <v>0</v>
      </c>
      <c r="AS349" s="12">
        <f t="shared" si="262"/>
        <v>0</v>
      </c>
      <c r="AT349" s="12">
        <f t="shared" si="294"/>
        <v>4739.0000000000082</v>
      </c>
      <c r="AU349" s="12">
        <f t="shared" si="277"/>
        <v>0</v>
      </c>
      <c r="AV349" s="6">
        <f t="shared" si="278"/>
        <v>0</v>
      </c>
      <c r="AW349" s="5">
        <f t="shared" si="263"/>
        <v>0</v>
      </c>
      <c r="AX349" s="12">
        <f t="shared" si="295"/>
        <v>3229.0000000000077</v>
      </c>
      <c r="AY349" s="12">
        <f t="shared" si="279"/>
        <v>0</v>
      </c>
      <c r="AZ349" s="12">
        <f t="shared" si="280"/>
        <v>0</v>
      </c>
      <c r="BA349" s="5">
        <v>1</v>
      </c>
      <c r="BB349" s="12">
        <f t="shared" si="281"/>
        <v>0</v>
      </c>
      <c r="BC349" s="12">
        <f t="shared" si="282"/>
        <v>0</v>
      </c>
      <c r="BD349" s="6">
        <f t="shared" si="283"/>
        <v>0</v>
      </c>
      <c r="BE349" s="5">
        <f t="shared" si="284"/>
        <v>0</v>
      </c>
      <c r="BF349" s="12">
        <f t="shared" si="296"/>
        <v>2903.0000000000036</v>
      </c>
      <c r="BG349" s="12">
        <f t="shared" si="285"/>
        <v>0</v>
      </c>
      <c r="BH349" s="6">
        <f t="shared" si="286"/>
        <v>0</v>
      </c>
      <c r="BI349" s="5">
        <f t="shared" si="287"/>
        <v>0</v>
      </c>
      <c r="BJ349" s="12">
        <f t="shared" si="297"/>
        <v>4445.0000000000073</v>
      </c>
      <c r="BK349" s="12">
        <f t="shared" si="288"/>
        <v>0</v>
      </c>
      <c r="BL349" s="6">
        <f t="shared" si="289"/>
        <v>0</v>
      </c>
    </row>
    <row r="350" spans="1:64">
      <c r="A350">
        <f t="shared" si="302"/>
        <v>1</v>
      </c>
      <c r="B350" s="2">
        <v>39853</v>
      </c>
      <c r="C350">
        <v>18</v>
      </c>
      <c r="D350">
        <v>39.93</v>
      </c>
      <c r="E350">
        <v>1</v>
      </c>
      <c r="F350">
        <v>40.700000000000003</v>
      </c>
      <c r="G350" s="26">
        <v>39.39</v>
      </c>
      <c r="H350" s="26">
        <v>40.9</v>
      </c>
      <c r="I350" s="26">
        <v>35.659999999999997</v>
      </c>
      <c r="J350" s="26">
        <v>42.62</v>
      </c>
      <c r="K350">
        <v>39.4</v>
      </c>
      <c r="L350">
        <v>1</v>
      </c>
      <c r="M350">
        <v>40.700000000000003</v>
      </c>
      <c r="N350">
        <f t="shared" si="264"/>
        <v>53.999999999999915</v>
      </c>
      <c r="O350">
        <f t="shared" si="265"/>
        <v>96.999999999999886</v>
      </c>
      <c r="P350">
        <f t="shared" si="266"/>
        <v>-268.99999999999977</v>
      </c>
      <c r="Q350" s="19">
        <f t="shared" si="298"/>
        <v>-100.99999999999989</v>
      </c>
      <c r="R350" s="12">
        <f t="shared" si="299"/>
        <v>2085.0000000000068</v>
      </c>
      <c r="S350" s="6">
        <f t="shared" si="207"/>
        <v>0</v>
      </c>
      <c r="T350" s="5">
        <f t="shared" si="258"/>
        <v>0</v>
      </c>
      <c r="U350" s="15">
        <f t="shared" si="300"/>
        <v>4127.0000000000009</v>
      </c>
      <c r="V350" s="12">
        <f t="shared" si="217"/>
        <v>0</v>
      </c>
      <c r="W350" s="6">
        <f t="shared" si="209"/>
        <v>0</v>
      </c>
      <c r="X350" s="5">
        <f t="shared" si="267"/>
        <v>1</v>
      </c>
      <c r="Y350" s="12">
        <f t="shared" si="268"/>
        <v>162.00000000000045</v>
      </c>
      <c r="Z350" s="18">
        <f t="shared" si="303"/>
        <v>-126.99999999999989</v>
      </c>
      <c r="AA350" s="12">
        <f t="shared" si="204"/>
        <v>-126.99999999999989</v>
      </c>
      <c r="AB350" s="12">
        <f t="shared" si="290"/>
        <v>4542.0000000000091</v>
      </c>
      <c r="AC350" s="6">
        <f t="shared" si="205"/>
        <v>0</v>
      </c>
      <c r="AD350" s="5">
        <f t="shared" si="269"/>
        <v>0</v>
      </c>
      <c r="AE350" s="12">
        <f t="shared" si="260"/>
        <v>0</v>
      </c>
      <c r="AF350" s="12">
        <f t="shared" si="291"/>
        <v>6265.0000000000082</v>
      </c>
      <c r="AG350" s="12">
        <f t="shared" si="270"/>
        <v>0</v>
      </c>
      <c r="AH350" s="6">
        <f t="shared" si="271"/>
        <v>0</v>
      </c>
      <c r="AI350" s="5">
        <v>1</v>
      </c>
      <c r="AJ350" s="12">
        <f t="shared" si="272"/>
        <v>-126.99999999999989</v>
      </c>
      <c r="AK350" s="12">
        <f t="shared" si="273"/>
        <v>0</v>
      </c>
      <c r="AL350" s="12">
        <f t="shared" si="261"/>
        <v>1</v>
      </c>
      <c r="AM350" s="6">
        <f t="shared" si="292"/>
        <v>4036.0000000000073</v>
      </c>
      <c r="AN350" s="5">
        <f t="shared" si="274"/>
        <v>0</v>
      </c>
      <c r="AO350" s="12">
        <f t="shared" si="293"/>
        <v>5684.0000000000082</v>
      </c>
      <c r="AP350" s="12">
        <f t="shared" si="275"/>
        <v>0</v>
      </c>
      <c r="AQ350" s="6">
        <f t="shared" si="276"/>
        <v>0</v>
      </c>
      <c r="AR350" s="5">
        <v>1</v>
      </c>
      <c r="AS350" s="12">
        <f t="shared" si="262"/>
        <v>-126.99999999999989</v>
      </c>
      <c r="AT350" s="12">
        <f t="shared" si="294"/>
        <v>4612.0000000000082</v>
      </c>
      <c r="AU350" s="12">
        <f t="shared" si="277"/>
        <v>0</v>
      </c>
      <c r="AV350" s="6">
        <f t="shared" si="278"/>
        <v>1</v>
      </c>
      <c r="AW350" s="5">
        <f t="shared" si="263"/>
        <v>-100.99999999999989</v>
      </c>
      <c r="AX350" s="12">
        <f t="shared" si="295"/>
        <v>3128.0000000000077</v>
      </c>
      <c r="AY350" s="12">
        <f t="shared" si="279"/>
        <v>0</v>
      </c>
      <c r="AZ350" s="12">
        <f t="shared" si="280"/>
        <v>1</v>
      </c>
      <c r="BA350" s="5">
        <v>1</v>
      </c>
      <c r="BB350" s="12">
        <f t="shared" si="281"/>
        <v>-100.99999999999989</v>
      </c>
      <c r="BC350" s="12">
        <f t="shared" si="282"/>
        <v>1</v>
      </c>
      <c r="BD350" s="6">
        <f t="shared" si="283"/>
        <v>0</v>
      </c>
      <c r="BE350" s="5">
        <f t="shared" si="284"/>
        <v>0</v>
      </c>
      <c r="BF350" s="12">
        <f t="shared" si="296"/>
        <v>2903.0000000000036</v>
      </c>
      <c r="BG350" s="12">
        <f t="shared" si="285"/>
        <v>0</v>
      </c>
      <c r="BH350" s="6">
        <f t="shared" si="286"/>
        <v>0</v>
      </c>
      <c r="BI350" s="5">
        <f t="shared" si="287"/>
        <v>0</v>
      </c>
      <c r="BJ350" s="12">
        <f t="shared" si="297"/>
        <v>4445.0000000000073</v>
      </c>
      <c r="BK350" s="12">
        <f t="shared" si="288"/>
        <v>0</v>
      </c>
      <c r="BL350" s="6">
        <f t="shared" si="289"/>
        <v>0</v>
      </c>
    </row>
    <row r="351" spans="1:64">
      <c r="A351">
        <f t="shared" si="302"/>
        <v>1</v>
      </c>
      <c r="B351" s="2">
        <v>39854</v>
      </c>
      <c r="C351">
        <v>10</v>
      </c>
      <c r="D351">
        <v>40.700000000000003</v>
      </c>
      <c r="E351">
        <v>0</v>
      </c>
      <c r="F351">
        <v>41.76</v>
      </c>
      <c r="G351" s="26">
        <v>41.76</v>
      </c>
      <c r="H351" s="26">
        <v>39.74</v>
      </c>
      <c r="I351" s="26">
        <v>41.76</v>
      </c>
      <c r="J351" s="26">
        <v>41.3</v>
      </c>
      <c r="K351">
        <v>39.08</v>
      </c>
      <c r="L351">
        <v>0</v>
      </c>
      <c r="M351">
        <v>39.32</v>
      </c>
      <c r="N351">
        <f t="shared" si="264"/>
        <v>105.99999999999952</v>
      </c>
      <c r="O351">
        <f t="shared" si="265"/>
        <v>96.000000000000085</v>
      </c>
      <c r="P351">
        <f t="shared" si="266"/>
        <v>-59.999999999999432</v>
      </c>
      <c r="Q351" s="19">
        <f t="shared" si="298"/>
        <v>-100.00000000000009</v>
      </c>
      <c r="R351" s="12">
        <f t="shared" si="299"/>
        <v>1985.0000000000068</v>
      </c>
      <c r="S351" s="6">
        <f t="shared" si="207"/>
        <v>0</v>
      </c>
      <c r="T351" s="5">
        <f t="shared" si="258"/>
        <v>-100.00000000000009</v>
      </c>
      <c r="U351" s="15">
        <f t="shared" si="300"/>
        <v>4027.0000000000009</v>
      </c>
      <c r="V351" s="12">
        <f t="shared" si="217"/>
        <v>1</v>
      </c>
      <c r="W351" s="6">
        <f t="shared" si="209"/>
        <v>0</v>
      </c>
      <c r="X351" s="5">
        <f t="shared" si="267"/>
        <v>1</v>
      </c>
      <c r="Y351" s="12">
        <f t="shared" si="268"/>
        <v>105.99999999999952</v>
      </c>
      <c r="Z351" s="18">
        <f t="shared" si="303"/>
        <v>-126.00000000000009</v>
      </c>
      <c r="AA351" s="12">
        <f t="shared" si="204"/>
        <v>-126.00000000000009</v>
      </c>
      <c r="AB351" s="12">
        <f t="shared" si="290"/>
        <v>4416.0000000000091</v>
      </c>
      <c r="AC351" s="6">
        <f t="shared" si="205"/>
        <v>0</v>
      </c>
      <c r="AD351" s="5">
        <f t="shared" si="269"/>
        <v>1</v>
      </c>
      <c r="AE351" s="12">
        <f t="shared" si="260"/>
        <v>-126.00000000000009</v>
      </c>
      <c r="AF351" s="12">
        <f t="shared" si="291"/>
        <v>6139.0000000000082</v>
      </c>
      <c r="AG351" s="12">
        <f t="shared" si="270"/>
        <v>1</v>
      </c>
      <c r="AH351" s="6">
        <f t="shared" si="271"/>
        <v>0</v>
      </c>
      <c r="AI351" s="5">
        <v>1</v>
      </c>
      <c r="AJ351" s="12">
        <f t="shared" si="272"/>
        <v>-126.00000000000009</v>
      </c>
      <c r="AK351" s="12">
        <f t="shared" si="273"/>
        <v>0</v>
      </c>
      <c r="AL351" s="12">
        <f t="shared" si="261"/>
        <v>1</v>
      </c>
      <c r="AM351" s="6">
        <f t="shared" si="292"/>
        <v>3910.0000000000073</v>
      </c>
      <c r="AN351" s="5">
        <f t="shared" si="274"/>
        <v>-126.00000000000009</v>
      </c>
      <c r="AO351" s="12">
        <f t="shared" si="293"/>
        <v>5558.0000000000082</v>
      </c>
      <c r="AP351" s="12">
        <f t="shared" si="275"/>
        <v>1</v>
      </c>
      <c r="AQ351" s="6">
        <f t="shared" si="276"/>
        <v>0</v>
      </c>
      <c r="AR351" s="5">
        <v>0</v>
      </c>
      <c r="AS351" s="12">
        <f t="shared" si="262"/>
        <v>0</v>
      </c>
      <c r="AT351" s="12">
        <f t="shared" si="294"/>
        <v>4612.0000000000082</v>
      </c>
      <c r="AU351" s="12">
        <f t="shared" si="277"/>
        <v>0</v>
      </c>
      <c r="AV351" s="6">
        <f t="shared" si="278"/>
        <v>0</v>
      </c>
      <c r="AW351" s="5">
        <f t="shared" si="263"/>
        <v>0</v>
      </c>
      <c r="AX351" s="12">
        <f t="shared" si="295"/>
        <v>3128.0000000000077</v>
      </c>
      <c r="AY351" s="12">
        <f t="shared" si="279"/>
        <v>0</v>
      </c>
      <c r="AZ351" s="12">
        <f t="shared" si="280"/>
        <v>0</v>
      </c>
      <c r="BA351" s="5">
        <v>0</v>
      </c>
      <c r="BB351" s="12">
        <f t="shared" si="281"/>
        <v>0</v>
      </c>
      <c r="BC351" s="12">
        <f t="shared" si="282"/>
        <v>0</v>
      </c>
      <c r="BD351" s="6">
        <f t="shared" si="283"/>
        <v>0</v>
      </c>
      <c r="BE351" s="5">
        <f t="shared" si="284"/>
        <v>0</v>
      </c>
      <c r="BF351" s="12">
        <f t="shared" si="296"/>
        <v>2903.0000000000036</v>
      </c>
      <c r="BG351" s="12">
        <f t="shared" si="285"/>
        <v>0</v>
      </c>
      <c r="BH351" s="6">
        <f t="shared" si="286"/>
        <v>0</v>
      </c>
      <c r="BI351" s="5">
        <f t="shared" si="287"/>
        <v>0</v>
      </c>
      <c r="BJ351" s="12">
        <f t="shared" si="297"/>
        <v>4445.0000000000073</v>
      </c>
      <c r="BK351" s="12">
        <f t="shared" si="288"/>
        <v>0</v>
      </c>
      <c r="BL351" s="6">
        <f t="shared" si="289"/>
        <v>0</v>
      </c>
    </row>
    <row r="352" spans="1:64">
      <c r="A352">
        <f t="shared" si="302"/>
        <v>1</v>
      </c>
      <c r="B352" s="2">
        <v>39854</v>
      </c>
      <c r="C352">
        <v>15</v>
      </c>
      <c r="D352">
        <v>39.32</v>
      </c>
      <c r="E352">
        <v>1</v>
      </c>
      <c r="F352">
        <v>39.83</v>
      </c>
      <c r="G352" s="26">
        <v>35.659999999999997</v>
      </c>
      <c r="H352" s="26">
        <v>41.22</v>
      </c>
      <c r="I352" s="26">
        <v>35.659999999999997</v>
      </c>
      <c r="J352" s="26">
        <v>41.76</v>
      </c>
      <c r="K352">
        <v>35.659999999999997</v>
      </c>
      <c r="L352">
        <v>0</v>
      </c>
      <c r="M352">
        <v>42.58</v>
      </c>
      <c r="N352">
        <f t="shared" si="264"/>
        <v>366.00000000000034</v>
      </c>
      <c r="O352">
        <f t="shared" si="265"/>
        <v>189.99999999999986</v>
      </c>
      <c r="P352">
        <f t="shared" si="266"/>
        <v>-243.99999999999977</v>
      </c>
      <c r="Q352" s="19">
        <f t="shared" si="298"/>
        <v>196</v>
      </c>
      <c r="R352" s="12">
        <f t="shared" si="299"/>
        <v>2181.0000000000068</v>
      </c>
      <c r="S352" s="6">
        <f t="shared" si="207"/>
        <v>1</v>
      </c>
      <c r="T352" s="5">
        <f t="shared" si="258"/>
        <v>196</v>
      </c>
      <c r="U352" s="15">
        <f t="shared" si="300"/>
        <v>4223.0000000000009</v>
      </c>
      <c r="V352" s="12">
        <f t="shared" si="217"/>
        <v>1</v>
      </c>
      <c r="W352" s="6">
        <f t="shared" si="209"/>
        <v>1</v>
      </c>
      <c r="X352" s="5">
        <f t="shared" si="267"/>
        <v>1</v>
      </c>
      <c r="Y352" s="12">
        <f t="shared" si="268"/>
        <v>123.99999999999949</v>
      </c>
      <c r="Z352" s="18">
        <f t="shared" si="303"/>
        <v>156</v>
      </c>
      <c r="AA352" s="12">
        <f t="shared" si="204"/>
        <v>156</v>
      </c>
      <c r="AB352" s="12">
        <f t="shared" si="290"/>
        <v>4572.0000000000091</v>
      </c>
      <c r="AC352" s="6">
        <f t="shared" si="205"/>
        <v>1</v>
      </c>
      <c r="AD352" s="5">
        <f t="shared" si="269"/>
        <v>1</v>
      </c>
      <c r="AE352" s="12">
        <f t="shared" si="260"/>
        <v>156</v>
      </c>
      <c r="AF352" s="12">
        <f t="shared" si="291"/>
        <v>6295.0000000000082</v>
      </c>
      <c r="AG352" s="12">
        <f t="shared" si="270"/>
        <v>1</v>
      </c>
      <c r="AH352" s="6">
        <f t="shared" si="271"/>
        <v>1</v>
      </c>
      <c r="AI352" s="5">
        <v>1</v>
      </c>
      <c r="AJ352" s="12">
        <f t="shared" si="272"/>
        <v>156</v>
      </c>
      <c r="AK352" s="12">
        <f t="shared" si="273"/>
        <v>1</v>
      </c>
      <c r="AL352" s="12">
        <f t="shared" si="261"/>
        <v>1</v>
      </c>
      <c r="AM352" s="6">
        <f t="shared" si="292"/>
        <v>4066.0000000000073</v>
      </c>
      <c r="AN352" s="5">
        <f t="shared" si="274"/>
        <v>156</v>
      </c>
      <c r="AO352" s="12">
        <f t="shared" si="293"/>
        <v>5714.0000000000082</v>
      </c>
      <c r="AP352" s="12">
        <f t="shared" si="275"/>
        <v>1</v>
      </c>
      <c r="AQ352" s="6">
        <f t="shared" si="276"/>
        <v>1</v>
      </c>
      <c r="AR352" s="5">
        <v>1</v>
      </c>
      <c r="AS352" s="12">
        <f t="shared" si="262"/>
        <v>156</v>
      </c>
      <c r="AT352" s="12">
        <f t="shared" si="294"/>
        <v>4768.0000000000082</v>
      </c>
      <c r="AU352" s="12">
        <f t="shared" si="277"/>
        <v>1</v>
      </c>
      <c r="AV352" s="6">
        <f t="shared" si="278"/>
        <v>1</v>
      </c>
      <c r="AW352" s="5">
        <f t="shared" si="263"/>
        <v>196</v>
      </c>
      <c r="AX352" s="12">
        <f t="shared" si="295"/>
        <v>3324.0000000000077</v>
      </c>
      <c r="AY352" s="12">
        <f t="shared" si="279"/>
        <v>1</v>
      </c>
      <c r="AZ352" s="12">
        <f t="shared" si="280"/>
        <v>1</v>
      </c>
      <c r="BA352" s="5">
        <v>1</v>
      </c>
      <c r="BB352" s="12">
        <f t="shared" si="281"/>
        <v>196</v>
      </c>
      <c r="BC352" s="12">
        <f t="shared" si="282"/>
        <v>1</v>
      </c>
      <c r="BD352" s="6">
        <f t="shared" si="283"/>
        <v>1</v>
      </c>
      <c r="BE352" s="5">
        <f t="shared" si="284"/>
        <v>196</v>
      </c>
      <c r="BF352" s="12">
        <f t="shared" si="296"/>
        <v>3099.0000000000036</v>
      </c>
      <c r="BG352" s="12">
        <f t="shared" si="285"/>
        <v>1</v>
      </c>
      <c r="BH352" s="6">
        <f t="shared" si="286"/>
        <v>1</v>
      </c>
      <c r="BI352" s="5">
        <f t="shared" si="287"/>
        <v>156</v>
      </c>
      <c r="BJ352" s="12">
        <f t="shared" si="297"/>
        <v>4601.0000000000073</v>
      </c>
      <c r="BK352" s="12">
        <f t="shared" si="288"/>
        <v>1</v>
      </c>
      <c r="BL352" s="6">
        <f t="shared" si="289"/>
        <v>1</v>
      </c>
    </row>
    <row r="353" spans="1:64">
      <c r="A353">
        <f t="shared" si="302"/>
        <v>1</v>
      </c>
      <c r="B353" s="2">
        <v>39856</v>
      </c>
      <c r="C353">
        <v>1</v>
      </c>
      <c r="D353">
        <v>42.58</v>
      </c>
      <c r="E353">
        <v>0</v>
      </c>
      <c r="F353">
        <v>43.01</v>
      </c>
      <c r="G353" s="26">
        <v>43.01</v>
      </c>
      <c r="H353" s="26">
        <v>38.6</v>
      </c>
      <c r="I353" s="26">
        <v>70</v>
      </c>
      <c r="J353" s="26">
        <v>35.659999999999997</v>
      </c>
      <c r="K353">
        <v>41.34</v>
      </c>
      <c r="L353">
        <v>0</v>
      </c>
      <c r="M353">
        <v>41.46</v>
      </c>
      <c r="N353">
        <f t="shared" si="264"/>
        <v>42.999999999999972</v>
      </c>
      <c r="O353">
        <f t="shared" si="265"/>
        <v>397.99999999999966</v>
      </c>
      <c r="P353">
        <f t="shared" si="266"/>
        <v>692.00000000000023</v>
      </c>
      <c r="Q353" s="19">
        <f t="shared" si="298"/>
        <v>-401.99999999999966</v>
      </c>
      <c r="R353" s="12">
        <f t="shared" si="299"/>
        <v>1779.0000000000073</v>
      </c>
      <c r="S353" s="6">
        <f t="shared" si="207"/>
        <v>0</v>
      </c>
      <c r="T353" s="5">
        <f t="shared" si="258"/>
        <v>0</v>
      </c>
      <c r="U353" s="15">
        <f t="shared" si="300"/>
        <v>4223.0000000000009</v>
      </c>
      <c r="V353" s="12">
        <f t="shared" si="217"/>
        <v>0</v>
      </c>
      <c r="W353" s="6">
        <f t="shared" si="209"/>
        <v>0</v>
      </c>
      <c r="X353" s="5">
        <f t="shared" si="267"/>
        <v>1</v>
      </c>
      <c r="Y353" s="12">
        <f t="shared" si="268"/>
        <v>42.999999999999972</v>
      </c>
      <c r="Z353" s="18">
        <f t="shared" si="303"/>
        <v>-427.99999999999966</v>
      </c>
      <c r="AA353" s="12">
        <f t="shared" si="204"/>
        <v>-427.99999999999966</v>
      </c>
      <c r="AB353" s="12">
        <f t="shared" si="290"/>
        <v>4144.0000000000091</v>
      </c>
      <c r="AC353" s="6">
        <f t="shared" si="205"/>
        <v>0</v>
      </c>
      <c r="AD353" s="5">
        <f t="shared" si="269"/>
        <v>0</v>
      </c>
      <c r="AE353" s="12">
        <f t="shared" si="260"/>
        <v>0</v>
      </c>
      <c r="AF353" s="12">
        <f t="shared" si="291"/>
        <v>6295.0000000000082</v>
      </c>
      <c r="AG353" s="12">
        <f t="shared" si="270"/>
        <v>0</v>
      </c>
      <c r="AH353" s="6">
        <f t="shared" si="271"/>
        <v>0</v>
      </c>
      <c r="AI353" s="5">
        <v>1</v>
      </c>
      <c r="AJ353" s="12">
        <f t="shared" si="272"/>
        <v>-427.99999999999966</v>
      </c>
      <c r="AK353" s="12">
        <f t="shared" si="273"/>
        <v>0</v>
      </c>
      <c r="AL353" s="12">
        <f t="shared" si="261"/>
        <v>1</v>
      </c>
      <c r="AM353" s="6">
        <f t="shared" si="292"/>
        <v>3638.0000000000077</v>
      </c>
      <c r="AN353" s="5">
        <f t="shared" si="274"/>
        <v>0</v>
      </c>
      <c r="AO353" s="12">
        <f t="shared" si="293"/>
        <v>5714.0000000000082</v>
      </c>
      <c r="AP353" s="12">
        <f t="shared" si="275"/>
        <v>0</v>
      </c>
      <c r="AQ353" s="6">
        <f t="shared" si="276"/>
        <v>0</v>
      </c>
      <c r="AR353" s="5">
        <v>1</v>
      </c>
      <c r="AS353" s="12">
        <f t="shared" si="262"/>
        <v>-427.99999999999966</v>
      </c>
      <c r="AT353" s="12">
        <f t="shared" si="294"/>
        <v>4340.0000000000082</v>
      </c>
      <c r="AU353" s="12">
        <f t="shared" si="277"/>
        <v>0</v>
      </c>
      <c r="AV353" s="6">
        <f t="shared" si="278"/>
        <v>1</v>
      </c>
      <c r="AW353" s="5">
        <f t="shared" si="263"/>
        <v>-401.99999999999966</v>
      </c>
      <c r="AX353" s="12">
        <f t="shared" si="295"/>
        <v>2922.0000000000082</v>
      </c>
      <c r="AY353" s="12">
        <f t="shared" si="279"/>
        <v>0</v>
      </c>
      <c r="AZ353" s="12">
        <f t="shared" si="280"/>
        <v>1</v>
      </c>
      <c r="BA353" s="5">
        <v>1</v>
      </c>
      <c r="BB353" s="12">
        <f t="shared" si="281"/>
        <v>-401.99999999999966</v>
      </c>
      <c r="BC353" s="12">
        <f t="shared" si="282"/>
        <v>1</v>
      </c>
      <c r="BD353" s="6">
        <f t="shared" si="283"/>
        <v>0</v>
      </c>
      <c r="BE353" s="5">
        <f t="shared" si="284"/>
        <v>0</v>
      </c>
      <c r="BF353" s="12">
        <f t="shared" si="296"/>
        <v>3099.0000000000036</v>
      </c>
      <c r="BG353" s="12">
        <f t="shared" si="285"/>
        <v>0</v>
      </c>
      <c r="BH353" s="6">
        <f t="shared" si="286"/>
        <v>0</v>
      </c>
      <c r="BI353" s="5">
        <f t="shared" si="287"/>
        <v>0</v>
      </c>
      <c r="BJ353" s="12">
        <f t="shared" si="297"/>
        <v>4601.0000000000073</v>
      </c>
      <c r="BK353" s="12">
        <f t="shared" si="288"/>
        <v>0</v>
      </c>
      <c r="BL353" s="6">
        <f t="shared" si="289"/>
        <v>0</v>
      </c>
    </row>
    <row r="354" spans="1:64">
      <c r="A354">
        <f t="shared" si="302"/>
        <v>1</v>
      </c>
      <c r="B354" s="2">
        <v>39860</v>
      </c>
      <c r="C354">
        <v>15</v>
      </c>
      <c r="D354">
        <v>41.46</v>
      </c>
      <c r="E354">
        <v>1</v>
      </c>
      <c r="F354">
        <v>41.69</v>
      </c>
      <c r="G354" s="26">
        <v>37.11</v>
      </c>
      <c r="H354" s="26">
        <v>41.96</v>
      </c>
      <c r="I354" s="26">
        <v>37.11</v>
      </c>
      <c r="J354" s="26">
        <v>42.67</v>
      </c>
      <c r="K354">
        <v>37.11</v>
      </c>
      <c r="L354">
        <v>0</v>
      </c>
      <c r="M354">
        <v>39.44</v>
      </c>
      <c r="N354">
        <f t="shared" si="264"/>
        <v>435.00000000000011</v>
      </c>
      <c r="O354">
        <f t="shared" si="265"/>
        <v>50</v>
      </c>
      <c r="P354">
        <f t="shared" si="266"/>
        <v>-121.00000000000009</v>
      </c>
      <c r="Q354" s="19">
        <f t="shared" si="298"/>
        <v>196</v>
      </c>
      <c r="R354" s="12">
        <f t="shared" si="299"/>
        <v>1975.0000000000073</v>
      </c>
      <c r="S354" s="6">
        <f t="shared" si="207"/>
        <v>1</v>
      </c>
      <c r="T354" s="5">
        <f t="shared" si="258"/>
        <v>196</v>
      </c>
      <c r="U354" s="15">
        <f t="shared" si="300"/>
        <v>4419.0000000000009</v>
      </c>
      <c r="V354" s="12">
        <f t="shared" si="217"/>
        <v>1</v>
      </c>
      <c r="W354" s="6">
        <f t="shared" si="209"/>
        <v>1</v>
      </c>
      <c r="X354" s="5">
        <f t="shared" si="267"/>
        <v>1</v>
      </c>
      <c r="Y354" s="12">
        <f t="shared" si="268"/>
        <v>122.99999999999969</v>
      </c>
      <c r="Z354" s="18">
        <f t="shared" si="303"/>
        <v>156</v>
      </c>
      <c r="AA354" s="12">
        <f t="shared" si="204"/>
        <v>156</v>
      </c>
      <c r="AB354" s="12">
        <f t="shared" si="290"/>
        <v>4300.0000000000091</v>
      </c>
      <c r="AC354" s="6">
        <f t="shared" si="205"/>
        <v>1</v>
      </c>
      <c r="AD354" s="5">
        <f t="shared" si="269"/>
        <v>1</v>
      </c>
      <c r="AE354" s="12">
        <f t="shared" si="260"/>
        <v>156</v>
      </c>
      <c r="AF354" s="12">
        <f t="shared" si="291"/>
        <v>6451.0000000000082</v>
      </c>
      <c r="AG354" s="12">
        <f t="shared" si="270"/>
        <v>1</v>
      </c>
      <c r="AH354" s="6">
        <f t="shared" si="271"/>
        <v>1</v>
      </c>
      <c r="AI354" s="5">
        <v>1</v>
      </c>
      <c r="AJ354" s="12">
        <f t="shared" si="272"/>
        <v>156</v>
      </c>
      <c r="AK354" s="12">
        <f t="shared" si="273"/>
        <v>1</v>
      </c>
      <c r="AL354" s="12">
        <f t="shared" si="261"/>
        <v>1</v>
      </c>
      <c r="AM354" s="6">
        <f t="shared" si="292"/>
        <v>3794.0000000000077</v>
      </c>
      <c r="AN354" s="5">
        <f t="shared" si="274"/>
        <v>156</v>
      </c>
      <c r="AO354" s="12">
        <f t="shared" si="293"/>
        <v>5870.0000000000082</v>
      </c>
      <c r="AP354" s="12">
        <f t="shared" si="275"/>
        <v>1</v>
      </c>
      <c r="AQ354" s="6">
        <f t="shared" si="276"/>
        <v>1</v>
      </c>
      <c r="AR354" s="5">
        <v>0</v>
      </c>
      <c r="AS354" s="12">
        <f t="shared" si="262"/>
        <v>0</v>
      </c>
      <c r="AT354" s="12">
        <f t="shared" si="294"/>
        <v>4340.0000000000082</v>
      </c>
      <c r="AU354" s="12">
        <f t="shared" si="277"/>
        <v>0</v>
      </c>
      <c r="AV354" s="6">
        <f t="shared" si="278"/>
        <v>0</v>
      </c>
      <c r="AW354" s="5">
        <f t="shared" si="263"/>
        <v>0</v>
      </c>
      <c r="AX354" s="12">
        <f t="shared" si="295"/>
        <v>2922.0000000000082</v>
      </c>
      <c r="AY354" s="12">
        <f t="shared" si="279"/>
        <v>0</v>
      </c>
      <c r="AZ354" s="12">
        <f t="shared" si="280"/>
        <v>0</v>
      </c>
      <c r="BA354" s="5">
        <v>1</v>
      </c>
      <c r="BB354" s="12">
        <f t="shared" si="281"/>
        <v>0</v>
      </c>
      <c r="BC354" s="12">
        <f t="shared" si="282"/>
        <v>0</v>
      </c>
      <c r="BD354" s="6">
        <f t="shared" si="283"/>
        <v>0</v>
      </c>
      <c r="BE354" s="5">
        <f t="shared" si="284"/>
        <v>0</v>
      </c>
      <c r="BF354" s="12">
        <f t="shared" si="296"/>
        <v>3099.0000000000036</v>
      </c>
      <c r="BG354" s="12">
        <f t="shared" si="285"/>
        <v>0</v>
      </c>
      <c r="BH354" s="6">
        <f t="shared" si="286"/>
        <v>0</v>
      </c>
      <c r="BI354" s="5">
        <f t="shared" si="287"/>
        <v>0</v>
      </c>
      <c r="BJ354" s="12">
        <f t="shared" si="297"/>
        <v>4601.0000000000073</v>
      </c>
      <c r="BK354" s="12">
        <f t="shared" si="288"/>
        <v>0</v>
      </c>
      <c r="BL354" s="6">
        <f t="shared" si="289"/>
        <v>0</v>
      </c>
    </row>
    <row r="355" spans="1:64">
      <c r="A355">
        <f t="shared" si="302"/>
        <v>1</v>
      </c>
      <c r="B355" s="2">
        <v>39863</v>
      </c>
      <c r="C355">
        <v>15</v>
      </c>
      <c r="D355">
        <v>39.44</v>
      </c>
      <c r="E355">
        <v>0</v>
      </c>
      <c r="F355">
        <v>40.22</v>
      </c>
      <c r="G355" s="26">
        <v>70</v>
      </c>
      <c r="H355" s="26">
        <v>37.11</v>
      </c>
      <c r="I355" s="26">
        <v>70</v>
      </c>
      <c r="J355" s="26">
        <v>37.11</v>
      </c>
      <c r="K355">
        <v>38.21</v>
      </c>
      <c r="L355">
        <v>0</v>
      </c>
      <c r="M355">
        <v>38.369999999999997</v>
      </c>
      <c r="N355">
        <f t="shared" si="264"/>
        <v>3056</v>
      </c>
      <c r="O355">
        <f t="shared" si="265"/>
        <v>232.99999999999983</v>
      </c>
      <c r="P355">
        <f t="shared" si="266"/>
        <v>232.99999999999983</v>
      </c>
      <c r="Q355" s="19">
        <f t="shared" si="298"/>
        <v>196</v>
      </c>
      <c r="R355" s="12">
        <f t="shared" si="299"/>
        <v>2171.0000000000073</v>
      </c>
      <c r="S355" s="6">
        <f t="shared" si="207"/>
        <v>1</v>
      </c>
      <c r="T355" s="5">
        <f t="shared" si="258"/>
        <v>196</v>
      </c>
      <c r="U355" s="15">
        <f t="shared" si="300"/>
        <v>4615.0000000000009</v>
      </c>
      <c r="V355" s="12">
        <f t="shared" si="217"/>
        <v>1</v>
      </c>
      <c r="W355" s="6">
        <f t="shared" si="209"/>
        <v>1</v>
      </c>
      <c r="X355" s="5">
        <f t="shared" si="267"/>
        <v>1</v>
      </c>
      <c r="Y355" s="12">
        <f t="shared" si="268"/>
        <v>78.000000000000114</v>
      </c>
      <c r="Z355" s="18">
        <f t="shared" si="303"/>
        <v>156</v>
      </c>
      <c r="AA355" s="12">
        <f t="shared" si="204"/>
        <v>156</v>
      </c>
      <c r="AB355" s="12">
        <f t="shared" si="290"/>
        <v>4456.0000000000091</v>
      </c>
      <c r="AC355" s="6">
        <f t="shared" si="205"/>
        <v>1</v>
      </c>
      <c r="AD355" s="5">
        <f t="shared" si="269"/>
        <v>1</v>
      </c>
      <c r="AE355" s="12">
        <f t="shared" si="260"/>
        <v>156</v>
      </c>
      <c r="AF355" s="12">
        <f t="shared" si="291"/>
        <v>6607.0000000000082</v>
      </c>
      <c r="AG355" s="12">
        <f t="shared" si="270"/>
        <v>1</v>
      </c>
      <c r="AH355" s="6">
        <f t="shared" si="271"/>
        <v>1</v>
      </c>
      <c r="AI355" s="5">
        <v>1</v>
      </c>
      <c r="AJ355" s="12">
        <f t="shared" si="272"/>
        <v>156</v>
      </c>
      <c r="AK355" s="12">
        <f t="shared" si="273"/>
        <v>1</v>
      </c>
      <c r="AL355" s="12">
        <f t="shared" si="261"/>
        <v>1</v>
      </c>
      <c r="AM355" s="6">
        <f t="shared" si="292"/>
        <v>3950.0000000000077</v>
      </c>
      <c r="AN355" s="5">
        <f t="shared" si="274"/>
        <v>156</v>
      </c>
      <c r="AO355" s="12">
        <f t="shared" si="293"/>
        <v>6026.0000000000082</v>
      </c>
      <c r="AP355" s="12">
        <f t="shared" si="275"/>
        <v>1</v>
      </c>
      <c r="AQ355" s="6">
        <f t="shared" si="276"/>
        <v>1</v>
      </c>
      <c r="AR355" s="5">
        <v>0</v>
      </c>
      <c r="AS355" s="12">
        <f t="shared" si="262"/>
        <v>0</v>
      </c>
      <c r="AT355" s="12">
        <f t="shared" si="294"/>
        <v>4340.0000000000082</v>
      </c>
      <c r="AU355" s="12">
        <f t="shared" si="277"/>
        <v>0</v>
      </c>
      <c r="AV355" s="6">
        <f t="shared" si="278"/>
        <v>0</v>
      </c>
      <c r="AW355" s="5">
        <f t="shared" si="263"/>
        <v>0</v>
      </c>
      <c r="AX355" s="12">
        <f t="shared" si="295"/>
        <v>2922.0000000000082</v>
      </c>
      <c r="AY355" s="12">
        <f t="shared" si="279"/>
        <v>0</v>
      </c>
      <c r="AZ355" s="12">
        <f t="shared" si="280"/>
        <v>0</v>
      </c>
      <c r="BA355" s="5">
        <v>0</v>
      </c>
      <c r="BB355" s="12">
        <f t="shared" si="281"/>
        <v>0</v>
      </c>
      <c r="BC355" s="12">
        <f t="shared" si="282"/>
        <v>0</v>
      </c>
      <c r="BD355" s="6">
        <f t="shared" si="283"/>
        <v>0</v>
      </c>
      <c r="BE355" s="5">
        <f t="shared" si="284"/>
        <v>0</v>
      </c>
      <c r="BF355" s="12">
        <f t="shared" si="296"/>
        <v>3099.0000000000036</v>
      </c>
      <c r="BG355" s="12">
        <f t="shared" si="285"/>
        <v>0</v>
      </c>
      <c r="BH355" s="6">
        <f t="shared" si="286"/>
        <v>0</v>
      </c>
      <c r="BI355" s="5">
        <f t="shared" si="287"/>
        <v>0</v>
      </c>
      <c r="BJ355" s="12">
        <f t="shared" si="297"/>
        <v>4601.0000000000073</v>
      </c>
      <c r="BK355" s="12">
        <f t="shared" si="288"/>
        <v>0</v>
      </c>
      <c r="BL355" s="6">
        <f t="shared" si="289"/>
        <v>0</v>
      </c>
    </row>
    <row r="356" spans="1:64">
      <c r="A356">
        <f t="shared" si="302"/>
        <v>1</v>
      </c>
      <c r="B356" s="2">
        <v>39864</v>
      </c>
      <c r="C356">
        <v>12</v>
      </c>
      <c r="D356">
        <v>38.369999999999997</v>
      </c>
      <c r="E356">
        <v>1</v>
      </c>
      <c r="F356">
        <v>39.659999999999997</v>
      </c>
      <c r="G356" s="26">
        <v>37.54</v>
      </c>
      <c r="H356" s="26">
        <v>39.049999999999997</v>
      </c>
      <c r="I356" s="26">
        <v>37.54</v>
      </c>
      <c r="J356" s="26">
        <v>40.130000000000003</v>
      </c>
      <c r="K356">
        <v>37.54</v>
      </c>
      <c r="L356">
        <v>1</v>
      </c>
      <c r="M356">
        <v>39.020000000000003</v>
      </c>
      <c r="N356">
        <f t="shared" si="264"/>
        <v>82.999999999999829</v>
      </c>
      <c r="O356">
        <f t="shared" si="265"/>
        <v>67.999999999999972</v>
      </c>
      <c r="P356">
        <f t="shared" si="266"/>
        <v>-176.00000000000051</v>
      </c>
      <c r="Q356" s="19">
        <f t="shared" si="298"/>
        <v>-71.999999999999972</v>
      </c>
      <c r="R356" s="12">
        <f t="shared" si="299"/>
        <v>2099.0000000000073</v>
      </c>
      <c r="S356" s="6">
        <f t="shared" si="207"/>
        <v>0</v>
      </c>
      <c r="T356" s="5">
        <f t="shared" si="258"/>
        <v>-71.999999999999972</v>
      </c>
      <c r="U356" s="15">
        <f t="shared" si="300"/>
        <v>4543.0000000000009</v>
      </c>
      <c r="V356" s="12">
        <f t="shared" si="217"/>
        <v>1</v>
      </c>
      <c r="W356" s="6">
        <f t="shared" si="209"/>
        <v>0</v>
      </c>
      <c r="X356" s="5">
        <f t="shared" si="267"/>
        <v>1</v>
      </c>
      <c r="Y356" s="12">
        <f t="shared" si="268"/>
        <v>109.00000000000034</v>
      </c>
      <c r="Z356" s="18">
        <f t="shared" si="303"/>
        <v>-97.999999999999972</v>
      </c>
      <c r="AA356" s="12">
        <f t="shared" si="204"/>
        <v>-97.999999999999972</v>
      </c>
      <c r="AB356" s="12">
        <f t="shared" si="290"/>
        <v>4358.0000000000091</v>
      </c>
      <c r="AC356" s="6">
        <f t="shared" si="205"/>
        <v>0</v>
      </c>
      <c r="AD356" s="5">
        <f t="shared" si="269"/>
        <v>1</v>
      </c>
      <c r="AE356" s="12">
        <f t="shared" si="260"/>
        <v>-97.999999999999972</v>
      </c>
      <c r="AF356" s="12">
        <f t="shared" si="291"/>
        <v>6509.0000000000082</v>
      </c>
      <c r="AG356" s="12">
        <f t="shared" si="270"/>
        <v>1</v>
      </c>
      <c r="AH356" s="6">
        <f t="shared" si="271"/>
        <v>0</v>
      </c>
      <c r="AI356" s="5">
        <v>1</v>
      </c>
      <c r="AJ356" s="12">
        <f t="shared" si="272"/>
        <v>-97.999999999999972</v>
      </c>
      <c r="AK356" s="12">
        <f t="shared" si="273"/>
        <v>0</v>
      </c>
      <c r="AL356" s="12">
        <f t="shared" si="261"/>
        <v>1</v>
      </c>
      <c r="AM356" s="6">
        <f t="shared" si="292"/>
        <v>3852.0000000000077</v>
      </c>
      <c r="AN356" s="5">
        <f t="shared" si="274"/>
        <v>-97.999999999999972</v>
      </c>
      <c r="AO356" s="12">
        <f t="shared" si="293"/>
        <v>5928.0000000000082</v>
      </c>
      <c r="AP356" s="12">
        <f t="shared" si="275"/>
        <v>1</v>
      </c>
      <c r="AQ356" s="6">
        <f t="shared" si="276"/>
        <v>0</v>
      </c>
      <c r="AR356" s="5">
        <v>1</v>
      </c>
      <c r="AS356" s="12">
        <f t="shared" si="262"/>
        <v>-97.999999999999972</v>
      </c>
      <c r="AT356" s="12">
        <f t="shared" si="294"/>
        <v>4242.0000000000082</v>
      </c>
      <c r="AU356" s="12">
        <f t="shared" si="277"/>
        <v>0</v>
      </c>
      <c r="AV356" s="6">
        <f t="shared" si="278"/>
        <v>1</v>
      </c>
      <c r="AW356" s="5">
        <f t="shared" si="263"/>
        <v>-71.999999999999972</v>
      </c>
      <c r="AX356" s="12">
        <f t="shared" si="295"/>
        <v>2850.0000000000082</v>
      </c>
      <c r="AY356" s="12">
        <f t="shared" si="279"/>
        <v>0</v>
      </c>
      <c r="AZ356" s="12">
        <f t="shared" si="280"/>
        <v>1</v>
      </c>
      <c r="BA356" s="5">
        <v>1</v>
      </c>
      <c r="BB356" s="12">
        <f t="shared" si="281"/>
        <v>-71.999999999999972</v>
      </c>
      <c r="BC356" s="12">
        <f t="shared" si="282"/>
        <v>1</v>
      </c>
      <c r="BD356" s="6">
        <f t="shared" si="283"/>
        <v>0</v>
      </c>
      <c r="BE356" s="5">
        <f t="shared" si="284"/>
        <v>-71.999999999999972</v>
      </c>
      <c r="BF356" s="12">
        <f t="shared" si="296"/>
        <v>3027.0000000000036</v>
      </c>
      <c r="BG356" s="12">
        <f t="shared" si="285"/>
        <v>1</v>
      </c>
      <c r="BH356" s="6">
        <f t="shared" si="286"/>
        <v>0</v>
      </c>
      <c r="BI356" s="5">
        <f t="shared" si="287"/>
        <v>-97.999999999999972</v>
      </c>
      <c r="BJ356" s="12">
        <f t="shared" si="297"/>
        <v>4503.0000000000073</v>
      </c>
      <c r="BK356" s="12">
        <f t="shared" si="288"/>
        <v>1</v>
      </c>
      <c r="BL356" s="6">
        <f t="shared" si="289"/>
        <v>0</v>
      </c>
    </row>
    <row r="357" spans="1:64">
      <c r="A357">
        <f t="shared" si="302"/>
        <v>1</v>
      </c>
      <c r="B357" s="2">
        <v>39864</v>
      </c>
      <c r="C357">
        <v>15</v>
      </c>
      <c r="D357">
        <v>39.020000000000003</v>
      </c>
      <c r="E357">
        <v>0</v>
      </c>
      <c r="F357">
        <v>39.32</v>
      </c>
      <c r="G357" s="26">
        <v>39.32</v>
      </c>
      <c r="H357" s="26">
        <v>38.200000000000003</v>
      </c>
      <c r="I357" s="26">
        <v>70</v>
      </c>
      <c r="J357" s="26">
        <v>37.54</v>
      </c>
      <c r="K357">
        <v>37.93</v>
      </c>
      <c r="L357">
        <v>0</v>
      </c>
      <c r="M357">
        <v>38.11</v>
      </c>
      <c r="N357">
        <f t="shared" si="264"/>
        <v>29.999999999999716</v>
      </c>
      <c r="O357">
        <f t="shared" si="265"/>
        <v>82.000000000000028</v>
      </c>
      <c r="P357">
        <f t="shared" si="266"/>
        <v>148.0000000000004</v>
      </c>
      <c r="Q357" s="19">
        <f t="shared" si="298"/>
        <v>-86.000000000000028</v>
      </c>
      <c r="R357" s="12">
        <f t="shared" si="299"/>
        <v>2013.0000000000073</v>
      </c>
      <c r="S357" s="6">
        <f t="shared" si="207"/>
        <v>0</v>
      </c>
      <c r="T357" s="5">
        <f t="shared" si="258"/>
        <v>-86.000000000000028</v>
      </c>
      <c r="U357" s="15">
        <f t="shared" si="300"/>
        <v>4457.0000000000009</v>
      </c>
      <c r="V357" s="12">
        <f t="shared" si="217"/>
        <v>1</v>
      </c>
      <c r="W357" s="6">
        <f t="shared" si="209"/>
        <v>0</v>
      </c>
      <c r="X357" s="5">
        <f t="shared" si="267"/>
        <v>0</v>
      </c>
      <c r="Y357" s="12">
        <f t="shared" si="268"/>
        <v>29.999999999999716</v>
      </c>
      <c r="Z357" s="18">
        <f t="shared" si="303"/>
        <v>0</v>
      </c>
      <c r="AA357" s="12">
        <f t="shared" si="204"/>
        <v>0</v>
      </c>
      <c r="AB357" s="12">
        <f t="shared" si="290"/>
        <v>4358.0000000000091</v>
      </c>
      <c r="AC357" s="6">
        <f t="shared" si="205"/>
        <v>0</v>
      </c>
      <c r="AD357" s="5">
        <f t="shared" si="269"/>
        <v>1</v>
      </c>
      <c r="AE357" s="12">
        <f t="shared" si="260"/>
        <v>0</v>
      </c>
      <c r="AF357" s="12">
        <f t="shared" si="291"/>
        <v>6509.0000000000082</v>
      </c>
      <c r="AG357" s="12">
        <f t="shared" si="270"/>
        <v>0</v>
      </c>
      <c r="AH357" s="6">
        <f t="shared" si="271"/>
        <v>0</v>
      </c>
      <c r="AI357" s="5">
        <v>0</v>
      </c>
      <c r="AJ357" s="12">
        <f t="shared" si="272"/>
        <v>0</v>
      </c>
      <c r="AK357" s="12">
        <f t="shared" si="273"/>
        <v>0</v>
      </c>
      <c r="AL357" s="12">
        <f t="shared" si="261"/>
        <v>0</v>
      </c>
      <c r="AM357" s="6">
        <f t="shared" si="292"/>
        <v>3852.0000000000077</v>
      </c>
      <c r="AN357" s="5">
        <f t="shared" si="274"/>
        <v>0</v>
      </c>
      <c r="AO357" s="12">
        <f t="shared" si="293"/>
        <v>5928.0000000000082</v>
      </c>
      <c r="AP357" s="12">
        <f t="shared" si="275"/>
        <v>0</v>
      </c>
      <c r="AQ357" s="6">
        <f t="shared" si="276"/>
        <v>0</v>
      </c>
      <c r="AR357" s="5">
        <v>0</v>
      </c>
      <c r="AS357" s="12">
        <f t="shared" si="262"/>
        <v>0</v>
      </c>
      <c r="AT357" s="12">
        <f t="shared" si="294"/>
        <v>4242.0000000000082</v>
      </c>
      <c r="AU357" s="12">
        <f t="shared" si="277"/>
        <v>0</v>
      </c>
      <c r="AV357" s="6">
        <f t="shared" si="278"/>
        <v>0</v>
      </c>
      <c r="AW357" s="5">
        <f t="shared" si="263"/>
        <v>0</v>
      </c>
      <c r="AX357" s="12">
        <f t="shared" si="295"/>
        <v>2850.0000000000082</v>
      </c>
      <c r="AY357" s="12">
        <f t="shared" si="279"/>
        <v>0</v>
      </c>
      <c r="AZ357" s="12">
        <f t="shared" si="280"/>
        <v>0</v>
      </c>
      <c r="BA357" s="5">
        <v>1</v>
      </c>
      <c r="BB357" s="12">
        <f t="shared" si="281"/>
        <v>0</v>
      </c>
      <c r="BC357" s="12">
        <f t="shared" si="282"/>
        <v>0</v>
      </c>
      <c r="BD357" s="6">
        <f t="shared" si="283"/>
        <v>0</v>
      </c>
      <c r="BE357" s="5">
        <f t="shared" si="284"/>
        <v>0</v>
      </c>
      <c r="BF357" s="12">
        <f t="shared" si="296"/>
        <v>3027.0000000000036</v>
      </c>
      <c r="BG357" s="12">
        <f t="shared" si="285"/>
        <v>0</v>
      </c>
      <c r="BH357" s="6">
        <f t="shared" si="286"/>
        <v>0</v>
      </c>
      <c r="BI357" s="5">
        <f t="shared" si="287"/>
        <v>0</v>
      </c>
      <c r="BJ357" s="12">
        <f t="shared" si="297"/>
        <v>4503.0000000000073</v>
      </c>
      <c r="BK357" s="12">
        <f t="shared" si="288"/>
        <v>0</v>
      </c>
      <c r="BL357" s="6">
        <f t="shared" si="289"/>
        <v>0</v>
      </c>
    </row>
    <row r="358" spans="1:64">
      <c r="A358">
        <f t="shared" si="302"/>
        <v>1</v>
      </c>
      <c r="B358" s="2">
        <v>39864</v>
      </c>
      <c r="C358">
        <v>17</v>
      </c>
      <c r="D358">
        <v>38.11</v>
      </c>
      <c r="E358">
        <v>1</v>
      </c>
      <c r="F358">
        <v>39.56</v>
      </c>
      <c r="G358" s="26">
        <v>37.880000000000003</v>
      </c>
      <c r="H358" s="26">
        <v>39.32</v>
      </c>
      <c r="I358" s="26">
        <v>37.880000000000003</v>
      </c>
      <c r="J358" s="26">
        <v>37.619999999999997</v>
      </c>
      <c r="K358">
        <v>37.880000000000003</v>
      </c>
      <c r="L358">
        <v>1</v>
      </c>
      <c r="M358">
        <v>39.44</v>
      </c>
      <c r="N358">
        <f t="shared" si="264"/>
        <v>22.999999999999687</v>
      </c>
      <c r="O358">
        <f t="shared" si="265"/>
        <v>121.00000000000009</v>
      </c>
      <c r="P358">
        <f t="shared" si="266"/>
        <v>49.000000000000199</v>
      </c>
      <c r="Q358" s="19">
        <f t="shared" si="298"/>
        <v>-125.00000000000009</v>
      </c>
      <c r="R358" s="12">
        <f t="shared" si="299"/>
        <v>1888.0000000000073</v>
      </c>
      <c r="S358" s="6">
        <f t="shared" si="207"/>
        <v>0</v>
      </c>
      <c r="T358" s="5">
        <f t="shared" si="258"/>
        <v>-125.00000000000009</v>
      </c>
      <c r="U358" s="15">
        <f t="shared" si="300"/>
        <v>4332.0000000000009</v>
      </c>
      <c r="V358" s="12">
        <f t="shared" si="217"/>
        <v>1</v>
      </c>
      <c r="W358" s="6">
        <f t="shared" si="209"/>
        <v>0</v>
      </c>
      <c r="X358" s="5">
        <f t="shared" si="267"/>
        <v>0</v>
      </c>
      <c r="Y358" s="12">
        <f t="shared" si="268"/>
        <v>7.9999999999998295</v>
      </c>
      <c r="Z358" s="18">
        <f t="shared" si="303"/>
        <v>0</v>
      </c>
      <c r="AA358" s="12">
        <f t="shared" si="204"/>
        <v>0</v>
      </c>
      <c r="AB358" s="12">
        <f t="shared" si="290"/>
        <v>4358.0000000000091</v>
      </c>
      <c r="AC358" s="6">
        <f t="shared" si="205"/>
        <v>0</v>
      </c>
      <c r="AD358" s="5">
        <f t="shared" si="269"/>
        <v>1</v>
      </c>
      <c r="AE358" s="12">
        <f t="shared" si="260"/>
        <v>0</v>
      </c>
      <c r="AF358" s="12">
        <f t="shared" si="291"/>
        <v>6509.0000000000082</v>
      </c>
      <c r="AG358" s="12">
        <f t="shared" si="270"/>
        <v>0</v>
      </c>
      <c r="AH358" s="6">
        <f t="shared" si="271"/>
        <v>0</v>
      </c>
      <c r="AI358" s="5">
        <v>1</v>
      </c>
      <c r="AJ358" s="12">
        <f t="shared" si="272"/>
        <v>0</v>
      </c>
      <c r="AK358" s="12">
        <f t="shared" si="273"/>
        <v>0</v>
      </c>
      <c r="AL358" s="12">
        <f t="shared" si="261"/>
        <v>0</v>
      </c>
      <c r="AM358" s="6">
        <f t="shared" si="292"/>
        <v>3852.0000000000077</v>
      </c>
      <c r="AN358" s="5">
        <f t="shared" si="274"/>
        <v>0</v>
      </c>
      <c r="AO358" s="12">
        <f t="shared" si="293"/>
        <v>5928.0000000000082</v>
      </c>
      <c r="AP358" s="12">
        <f t="shared" si="275"/>
        <v>0</v>
      </c>
      <c r="AQ358" s="6">
        <f t="shared" si="276"/>
        <v>0</v>
      </c>
      <c r="AR358" s="5">
        <v>1</v>
      </c>
      <c r="AS358" s="12">
        <f t="shared" si="262"/>
        <v>0</v>
      </c>
      <c r="AT358" s="12">
        <f t="shared" si="294"/>
        <v>4242.0000000000082</v>
      </c>
      <c r="AU358" s="12">
        <f t="shared" si="277"/>
        <v>0</v>
      </c>
      <c r="AV358" s="6">
        <f t="shared" si="278"/>
        <v>0</v>
      </c>
      <c r="AW358" s="5">
        <f t="shared" si="263"/>
        <v>-125.00000000000009</v>
      </c>
      <c r="AX358" s="12">
        <f t="shared" si="295"/>
        <v>2725.0000000000082</v>
      </c>
      <c r="AY358" s="12">
        <f t="shared" si="279"/>
        <v>0</v>
      </c>
      <c r="AZ358" s="12">
        <f t="shared" si="280"/>
        <v>1</v>
      </c>
      <c r="BA358" s="5">
        <v>0</v>
      </c>
      <c r="BB358" s="12">
        <f t="shared" si="281"/>
        <v>0</v>
      </c>
      <c r="BC358" s="12">
        <f t="shared" si="282"/>
        <v>0</v>
      </c>
      <c r="BD358" s="6">
        <f t="shared" si="283"/>
        <v>0</v>
      </c>
      <c r="BE358" s="5">
        <f t="shared" si="284"/>
        <v>-125.00000000000009</v>
      </c>
      <c r="BF358" s="12">
        <f t="shared" si="296"/>
        <v>2902.0000000000036</v>
      </c>
      <c r="BG358" s="12">
        <f t="shared" si="285"/>
        <v>1</v>
      </c>
      <c r="BH358" s="6">
        <f t="shared" si="286"/>
        <v>0</v>
      </c>
      <c r="BI358" s="5">
        <f t="shared" si="287"/>
        <v>0</v>
      </c>
      <c r="BJ358" s="12">
        <f t="shared" si="297"/>
        <v>4503.0000000000073</v>
      </c>
      <c r="BK358" s="12">
        <f t="shared" si="288"/>
        <v>0</v>
      </c>
      <c r="BL358" s="6">
        <f t="shared" si="289"/>
        <v>0</v>
      </c>
    </row>
    <row r="359" spans="1:64">
      <c r="A359">
        <f t="shared" si="302"/>
        <v>1</v>
      </c>
      <c r="B359" s="2">
        <v>39864</v>
      </c>
      <c r="C359">
        <v>18</v>
      </c>
      <c r="D359">
        <v>39.44</v>
      </c>
      <c r="E359">
        <v>0</v>
      </c>
      <c r="F359">
        <v>41.46</v>
      </c>
      <c r="G359" s="26">
        <v>41.46</v>
      </c>
      <c r="H359" s="26">
        <v>37.880000000000003</v>
      </c>
      <c r="I359" s="26">
        <v>41.46</v>
      </c>
      <c r="J359" s="26">
        <v>37.659999999999997</v>
      </c>
      <c r="K359">
        <v>39.36</v>
      </c>
      <c r="L359">
        <v>0</v>
      </c>
      <c r="M359">
        <v>39.520000000000003</v>
      </c>
      <c r="N359">
        <f t="shared" si="264"/>
        <v>202.00000000000031</v>
      </c>
      <c r="O359">
        <f t="shared" si="265"/>
        <v>155.99999999999952</v>
      </c>
      <c r="P359">
        <f t="shared" si="266"/>
        <v>178.00000000000011</v>
      </c>
      <c r="Q359" s="19">
        <f t="shared" si="298"/>
        <v>196</v>
      </c>
      <c r="R359" s="12">
        <f t="shared" si="299"/>
        <v>2084.0000000000073</v>
      </c>
      <c r="S359" s="6">
        <f t="shared" si="207"/>
        <v>1</v>
      </c>
      <c r="T359" s="5">
        <f t="shared" si="258"/>
        <v>0</v>
      </c>
      <c r="U359" s="15">
        <f t="shared" si="300"/>
        <v>4332.0000000000009</v>
      </c>
      <c r="V359" s="12">
        <f t="shared" si="217"/>
        <v>0</v>
      </c>
      <c r="W359" s="6">
        <f t="shared" si="209"/>
        <v>0</v>
      </c>
      <c r="X359" s="5">
        <f t="shared" si="267"/>
        <v>1</v>
      </c>
      <c r="Y359" s="12">
        <f t="shared" si="268"/>
        <v>202.00000000000031</v>
      </c>
      <c r="Z359" s="18">
        <f t="shared" si="303"/>
        <v>156</v>
      </c>
      <c r="AA359" s="12">
        <f t="shared" si="204"/>
        <v>156</v>
      </c>
      <c r="AB359" s="12">
        <f t="shared" si="290"/>
        <v>4514.0000000000091</v>
      </c>
      <c r="AC359" s="6">
        <f t="shared" si="205"/>
        <v>1</v>
      </c>
      <c r="AD359" s="5">
        <f t="shared" si="269"/>
        <v>0</v>
      </c>
      <c r="AE359" s="12">
        <f t="shared" si="260"/>
        <v>0</v>
      </c>
      <c r="AF359" s="12">
        <f t="shared" si="291"/>
        <v>6509.0000000000082</v>
      </c>
      <c r="AG359" s="12">
        <f t="shared" si="270"/>
        <v>0</v>
      </c>
      <c r="AH359" s="6">
        <f t="shared" si="271"/>
        <v>0</v>
      </c>
      <c r="AI359" s="5">
        <v>1</v>
      </c>
      <c r="AJ359" s="12">
        <f t="shared" si="272"/>
        <v>156</v>
      </c>
      <c r="AK359" s="12">
        <f t="shared" si="273"/>
        <v>1</v>
      </c>
      <c r="AL359" s="12">
        <f t="shared" si="261"/>
        <v>1</v>
      </c>
      <c r="AM359" s="6">
        <f t="shared" si="292"/>
        <v>4008.0000000000077</v>
      </c>
      <c r="AN359" s="5">
        <f t="shared" si="274"/>
        <v>0</v>
      </c>
      <c r="AO359" s="12">
        <f t="shared" si="293"/>
        <v>5928.0000000000082</v>
      </c>
      <c r="AP359" s="12">
        <f t="shared" si="275"/>
        <v>0</v>
      </c>
      <c r="AQ359" s="6">
        <f t="shared" si="276"/>
        <v>0</v>
      </c>
      <c r="AR359" s="5">
        <v>0</v>
      </c>
      <c r="AS359" s="12">
        <f t="shared" si="262"/>
        <v>0</v>
      </c>
      <c r="AT359" s="12">
        <f t="shared" si="294"/>
        <v>4242.0000000000082</v>
      </c>
      <c r="AU359" s="12">
        <f t="shared" si="277"/>
        <v>0</v>
      </c>
      <c r="AV359" s="6">
        <f t="shared" si="278"/>
        <v>0</v>
      </c>
      <c r="AW359" s="5">
        <f t="shared" si="263"/>
        <v>0</v>
      </c>
      <c r="AX359" s="12">
        <f t="shared" si="295"/>
        <v>2725.0000000000082</v>
      </c>
      <c r="AY359" s="12">
        <f t="shared" si="279"/>
        <v>0</v>
      </c>
      <c r="AZ359" s="12">
        <f t="shared" si="280"/>
        <v>0</v>
      </c>
      <c r="BA359" s="5">
        <v>1</v>
      </c>
      <c r="BB359" s="12">
        <f t="shared" si="281"/>
        <v>0</v>
      </c>
      <c r="BC359" s="12">
        <f t="shared" si="282"/>
        <v>0</v>
      </c>
      <c r="BD359" s="6">
        <f t="shared" si="283"/>
        <v>0</v>
      </c>
      <c r="BE359" s="5">
        <f t="shared" si="284"/>
        <v>0</v>
      </c>
      <c r="BF359" s="12">
        <f t="shared" si="296"/>
        <v>2902.0000000000036</v>
      </c>
      <c r="BG359" s="12">
        <f t="shared" si="285"/>
        <v>0</v>
      </c>
      <c r="BH359" s="6">
        <f t="shared" si="286"/>
        <v>0</v>
      </c>
      <c r="BI359" s="5">
        <f t="shared" si="287"/>
        <v>0</v>
      </c>
      <c r="BJ359" s="12">
        <f t="shared" si="297"/>
        <v>4503.0000000000073</v>
      </c>
      <c r="BK359" s="12">
        <f t="shared" si="288"/>
        <v>0</v>
      </c>
      <c r="BL359" s="6">
        <f t="shared" si="289"/>
        <v>0</v>
      </c>
    </row>
    <row r="360" spans="1:64">
      <c r="A360">
        <f t="shared" si="302"/>
        <v>1</v>
      </c>
      <c r="B360" s="2">
        <v>39867</v>
      </c>
      <c r="C360">
        <v>16</v>
      </c>
      <c r="D360">
        <v>39.520000000000003</v>
      </c>
      <c r="E360">
        <v>1</v>
      </c>
      <c r="F360">
        <v>39.61</v>
      </c>
      <c r="G360" s="26">
        <v>37.61</v>
      </c>
      <c r="H360" s="26">
        <v>40.42</v>
      </c>
      <c r="I360" s="26">
        <v>37.61</v>
      </c>
      <c r="J360" s="26">
        <v>41.42</v>
      </c>
      <c r="K360">
        <v>37.61</v>
      </c>
      <c r="L360">
        <v>0</v>
      </c>
      <c r="M360">
        <v>39.11</v>
      </c>
      <c r="N360">
        <f t="shared" si="264"/>
        <v>191.00000000000037</v>
      </c>
      <c r="O360">
        <f t="shared" si="265"/>
        <v>89.999999999999858</v>
      </c>
      <c r="P360">
        <f t="shared" si="266"/>
        <v>-189.99999999999986</v>
      </c>
      <c r="Q360" s="19">
        <f t="shared" si="298"/>
        <v>-93.999999999999858</v>
      </c>
      <c r="R360" s="12">
        <f t="shared" si="299"/>
        <v>1990.0000000000075</v>
      </c>
      <c r="S360" s="6">
        <f t="shared" si="207"/>
        <v>0</v>
      </c>
      <c r="T360" s="5">
        <f t="shared" si="258"/>
        <v>-93.999999999999858</v>
      </c>
      <c r="U360" s="15">
        <f t="shared" si="300"/>
        <v>4238.0000000000009</v>
      </c>
      <c r="V360" s="12">
        <f t="shared" si="217"/>
        <v>1</v>
      </c>
      <c r="W360" s="6">
        <f t="shared" si="209"/>
        <v>0</v>
      </c>
      <c r="X360" s="5">
        <f t="shared" si="267"/>
        <v>1</v>
      </c>
      <c r="Y360" s="12">
        <f t="shared" si="268"/>
        <v>103.00000000000011</v>
      </c>
      <c r="Z360" s="18">
        <f t="shared" si="303"/>
        <v>156</v>
      </c>
      <c r="AA360" s="12">
        <f t="shared" si="204"/>
        <v>156</v>
      </c>
      <c r="AB360" s="12">
        <f t="shared" si="290"/>
        <v>4670.0000000000091</v>
      </c>
      <c r="AC360" s="6">
        <f t="shared" si="205"/>
        <v>1</v>
      </c>
      <c r="AD360" s="5">
        <f t="shared" si="269"/>
        <v>1</v>
      </c>
      <c r="AE360" s="12">
        <f t="shared" si="260"/>
        <v>156</v>
      </c>
      <c r="AF360" s="12">
        <f t="shared" si="291"/>
        <v>6665.0000000000082</v>
      </c>
      <c r="AG360" s="12">
        <f t="shared" si="270"/>
        <v>1</v>
      </c>
      <c r="AH360" s="6">
        <f t="shared" si="271"/>
        <v>1</v>
      </c>
      <c r="AI360" s="5">
        <v>1</v>
      </c>
      <c r="AJ360" s="12">
        <f t="shared" si="272"/>
        <v>156</v>
      </c>
      <c r="AK360" s="12">
        <f t="shared" si="273"/>
        <v>1</v>
      </c>
      <c r="AL360" s="12">
        <f t="shared" si="261"/>
        <v>1</v>
      </c>
      <c r="AM360" s="6">
        <f t="shared" si="292"/>
        <v>4164.0000000000073</v>
      </c>
      <c r="AN360" s="5">
        <f t="shared" si="274"/>
        <v>156</v>
      </c>
      <c r="AO360" s="12">
        <f t="shared" si="293"/>
        <v>6084.0000000000082</v>
      </c>
      <c r="AP360" s="12">
        <f t="shared" si="275"/>
        <v>1</v>
      </c>
      <c r="AQ360" s="6">
        <f t="shared" si="276"/>
        <v>1</v>
      </c>
      <c r="AR360" s="5">
        <v>1</v>
      </c>
      <c r="AS360" s="12">
        <f t="shared" si="262"/>
        <v>156</v>
      </c>
      <c r="AT360" s="12">
        <f t="shared" si="294"/>
        <v>4398.0000000000082</v>
      </c>
      <c r="AU360" s="12">
        <f t="shared" si="277"/>
        <v>1</v>
      </c>
      <c r="AV360" s="6">
        <f t="shared" si="278"/>
        <v>1</v>
      </c>
      <c r="AW360" s="5">
        <f t="shared" si="263"/>
        <v>-93.999999999999858</v>
      </c>
      <c r="AX360" s="12">
        <f t="shared" si="295"/>
        <v>2631.0000000000082</v>
      </c>
      <c r="AY360" s="12">
        <f t="shared" si="279"/>
        <v>0</v>
      </c>
      <c r="AZ360" s="12">
        <f t="shared" si="280"/>
        <v>1</v>
      </c>
      <c r="BA360" s="5">
        <v>1</v>
      </c>
      <c r="BB360" s="12">
        <f t="shared" si="281"/>
        <v>-93.999999999999858</v>
      </c>
      <c r="BC360" s="12">
        <f t="shared" si="282"/>
        <v>1</v>
      </c>
      <c r="BD360" s="6">
        <f t="shared" si="283"/>
        <v>0</v>
      </c>
      <c r="BE360" s="5">
        <f t="shared" si="284"/>
        <v>-93.999999999999858</v>
      </c>
      <c r="BF360" s="12">
        <f t="shared" si="296"/>
        <v>2808.0000000000036</v>
      </c>
      <c r="BG360" s="12">
        <f t="shared" si="285"/>
        <v>1</v>
      </c>
      <c r="BH360" s="6">
        <f t="shared" si="286"/>
        <v>0</v>
      </c>
      <c r="BI360" s="5">
        <f t="shared" si="287"/>
        <v>156</v>
      </c>
      <c r="BJ360" s="12">
        <f t="shared" si="297"/>
        <v>4659.0000000000073</v>
      </c>
      <c r="BK360" s="12">
        <f t="shared" si="288"/>
        <v>1</v>
      </c>
      <c r="BL360" s="6">
        <f t="shared" si="289"/>
        <v>1</v>
      </c>
    </row>
    <row r="361" spans="1:64">
      <c r="A361">
        <f t="shared" si="302"/>
        <v>1</v>
      </c>
      <c r="B361" s="2">
        <v>39868</v>
      </c>
      <c r="C361">
        <v>13</v>
      </c>
      <c r="D361">
        <v>39.11</v>
      </c>
      <c r="E361">
        <v>0</v>
      </c>
      <c r="F361">
        <v>39.26</v>
      </c>
      <c r="G361" s="26">
        <v>39.26</v>
      </c>
      <c r="H361" s="26">
        <v>38.26</v>
      </c>
      <c r="I361" s="26">
        <v>70</v>
      </c>
      <c r="J361" s="26">
        <v>37.65</v>
      </c>
      <c r="K361">
        <v>38.08</v>
      </c>
      <c r="L361">
        <v>0</v>
      </c>
      <c r="M361">
        <v>38.159999999999997</v>
      </c>
      <c r="N361">
        <f t="shared" si="264"/>
        <v>14.999999999999858</v>
      </c>
      <c r="O361">
        <f t="shared" si="265"/>
        <v>85.000000000000142</v>
      </c>
      <c r="P361">
        <f t="shared" si="266"/>
        <v>146.00000000000009</v>
      </c>
      <c r="Q361" s="19">
        <f t="shared" si="298"/>
        <v>-89.000000000000142</v>
      </c>
      <c r="R361" s="12">
        <f t="shared" si="299"/>
        <v>1901.0000000000073</v>
      </c>
      <c r="S361" s="6">
        <f t="shared" si="207"/>
        <v>0</v>
      </c>
      <c r="T361" s="5">
        <f t="shared" si="258"/>
        <v>-89.000000000000142</v>
      </c>
      <c r="U361" s="15">
        <f t="shared" si="300"/>
        <v>4149.0000000000009</v>
      </c>
      <c r="V361" s="12">
        <f t="shared" si="217"/>
        <v>1</v>
      </c>
      <c r="W361" s="6">
        <f t="shared" si="209"/>
        <v>0</v>
      </c>
      <c r="X361" s="5">
        <f t="shared" si="267"/>
        <v>0</v>
      </c>
      <c r="Y361" s="12">
        <f t="shared" si="268"/>
        <v>14.999999999999858</v>
      </c>
      <c r="Z361" s="18">
        <f t="shared" si="303"/>
        <v>0</v>
      </c>
      <c r="AA361" s="12">
        <f t="shared" si="204"/>
        <v>0</v>
      </c>
      <c r="AB361" s="12">
        <f t="shared" si="290"/>
        <v>4670.0000000000091</v>
      </c>
      <c r="AC361" s="6">
        <f t="shared" si="205"/>
        <v>0</v>
      </c>
      <c r="AD361" s="5">
        <f t="shared" si="269"/>
        <v>1</v>
      </c>
      <c r="AE361" s="12">
        <f t="shared" si="260"/>
        <v>0</v>
      </c>
      <c r="AF361" s="12">
        <f t="shared" si="291"/>
        <v>6665.0000000000082</v>
      </c>
      <c r="AG361" s="12">
        <f t="shared" si="270"/>
        <v>0</v>
      </c>
      <c r="AH361" s="6">
        <f t="shared" si="271"/>
        <v>0</v>
      </c>
      <c r="AI361" s="5">
        <v>1</v>
      </c>
      <c r="AJ361" s="12">
        <f t="shared" si="272"/>
        <v>0</v>
      </c>
      <c r="AK361" s="12">
        <f t="shared" si="273"/>
        <v>0</v>
      </c>
      <c r="AL361" s="12">
        <f t="shared" si="261"/>
        <v>0</v>
      </c>
      <c r="AM361" s="6">
        <f t="shared" si="292"/>
        <v>4164.0000000000073</v>
      </c>
      <c r="AN361" s="5">
        <f t="shared" si="274"/>
        <v>0</v>
      </c>
      <c r="AO361" s="12">
        <f t="shared" si="293"/>
        <v>6084.0000000000082</v>
      </c>
      <c r="AP361" s="12">
        <f t="shared" si="275"/>
        <v>0</v>
      </c>
      <c r="AQ361" s="6">
        <f t="shared" si="276"/>
        <v>0</v>
      </c>
      <c r="AR361" s="5">
        <v>0</v>
      </c>
      <c r="AS361" s="12">
        <f t="shared" si="262"/>
        <v>0</v>
      </c>
      <c r="AT361" s="12">
        <f t="shared" si="294"/>
        <v>4398.0000000000082</v>
      </c>
      <c r="AU361" s="12">
        <f t="shared" si="277"/>
        <v>0</v>
      </c>
      <c r="AV361" s="6">
        <f t="shared" si="278"/>
        <v>0</v>
      </c>
      <c r="AW361" s="5">
        <f t="shared" si="263"/>
        <v>0</v>
      </c>
      <c r="AX361" s="12">
        <f t="shared" si="295"/>
        <v>2631.0000000000082</v>
      </c>
      <c r="AY361" s="12">
        <f t="shared" si="279"/>
        <v>0</v>
      </c>
      <c r="AZ361" s="12">
        <f t="shared" si="280"/>
        <v>0</v>
      </c>
      <c r="BA361" s="5">
        <v>1</v>
      </c>
      <c r="BB361" s="12">
        <f t="shared" si="281"/>
        <v>0</v>
      </c>
      <c r="BC361" s="12">
        <f t="shared" si="282"/>
        <v>0</v>
      </c>
      <c r="BD361" s="6">
        <f t="shared" si="283"/>
        <v>0</v>
      </c>
      <c r="BE361" s="5">
        <f t="shared" si="284"/>
        <v>0</v>
      </c>
      <c r="BF361" s="12">
        <f t="shared" si="296"/>
        <v>2808.0000000000036</v>
      </c>
      <c r="BG361" s="12">
        <f t="shared" si="285"/>
        <v>0</v>
      </c>
      <c r="BH361" s="6">
        <f t="shared" si="286"/>
        <v>0</v>
      </c>
      <c r="BI361" s="5">
        <f t="shared" si="287"/>
        <v>0</v>
      </c>
      <c r="BJ361" s="12">
        <f t="shared" si="297"/>
        <v>4659.0000000000073</v>
      </c>
      <c r="BK361" s="12">
        <f t="shared" si="288"/>
        <v>0</v>
      </c>
      <c r="BL361" s="6">
        <f t="shared" si="289"/>
        <v>0</v>
      </c>
    </row>
    <row r="362" spans="1:64">
      <c r="A362">
        <f t="shared" si="302"/>
        <v>1</v>
      </c>
      <c r="B362" s="2">
        <v>39868</v>
      </c>
      <c r="C362">
        <v>14</v>
      </c>
      <c r="D362">
        <v>38.06</v>
      </c>
      <c r="E362">
        <v>1</v>
      </c>
      <c r="F362">
        <v>39.69</v>
      </c>
      <c r="G362" s="26">
        <v>37.9</v>
      </c>
      <c r="H362" s="26">
        <v>39.26</v>
      </c>
      <c r="I362" s="26">
        <v>37.9</v>
      </c>
      <c r="J362" s="26">
        <v>37.72</v>
      </c>
      <c r="K362">
        <v>37.9</v>
      </c>
      <c r="L362">
        <v>1</v>
      </c>
      <c r="M362">
        <v>39.61</v>
      </c>
      <c r="N362">
        <f t="shared" si="264"/>
        <v>16.000000000000369</v>
      </c>
      <c r="O362">
        <f t="shared" si="265"/>
        <v>119.99999999999957</v>
      </c>
      <c r="P362">
        <f t="shared" si="266"/>
        <v>34.000000000000341</v>
      </c>
      <c r="Q362" s="19">
        <f t="shared" si="298"/>
        <v>-123.99999999999957</v>
      </c>
      <c r="R362" s="12">
        <f t="shared" si="299"/>
        <v>1777.0000000000077</v>
      </c>
      <c r="S362" s="6">
        <f t="shared" si="207"/>
        <v>0</v>
      </c>
      <c r="T362" s="5">
        <f t="shared" si="258"/>
        <v>-123.99999999999957</v>
      </c>
      <c r="U362" s="15">
        <f t="shared" si="300"/>
        <v>4025.0000000000014</v>
      </c>
      <c r="V362" s="12">
        <f t="shared" si="217"/>
        <v>1</v>
      </c>
      <c r="W362" s="6">
        <f t="shared" si="209"/>
        <v>0</v>
      </c>
      <c r="X362" s="5">
        <f t="shared" si="267"/>
        <v>0</v>
      </c>
      <c r="Y362" s="12">
        <f t="shared" si="268"/>
        <v>21.000000000000085</v>
      </c>
      <c r="Z362" s="18">
        <f t="shared" si="303"/>
        <v>0</v>
      </c>
      <c r="AA362" s="12">
        <f t="shared" si="204"/>
        <v>0</v>
      </c>
      <c r="AB362" s="12">
        <f t="shared" si="290"/>
        <v>4670.0000000000091</v>
      </c>
      <c r="AC362" s="6">
        <f t="shared" si="205"/>
        <v>0</v>
      </c>
      <c r="AD362" s="5">
        <f t="shared" si="269"/>
        <v>1</v>
      </c>
      <c r="AE362" s="12">
        <f t="shared" si="260"/>
        <v>0</v>
      </c>
      <c r="AF362" s="12">
        <f t="shared" si="291"/>
        <v>6665.0000000000082</v>
      </c>
      <c r="AG362" s="12">
        <f t="shared" si="270"/>
        <v>0</v>
      </c>
      <c r="AH362" s="6">
        <f t="shared" si="271"/>
        <v>0</v>
      </c>
      <c r="AI362" s="5">
        <v>1</v>
      </c>
      <c r="AJ362" s="12">
        <f t="shared" si="272"/>
        <v>0</v>
      </c>
      <c r="AK362" s="12">
        <f t="shared" si="273"/>
        <v>0</v>
      </c>
      <c r="AL362" s="12">
        <f t="shared" si="261"/>
        <v>0</v>
      </c>
      <c r="AM362" s="6">
        <f t="shared" si="292"/>
        <v>4164.0000000000073</v>
      </c>
      <c r="AN362" s="5">
        <f t="shared" si="274"/>
        <v>0</v>
      </c>
      <c r="AO362" s="12">
        <f t="shared" si="293"/>
        <v>6084.0000000000082</v>
      </c>
      <c r="AP362" s="12">
        <f t="shared" si="275"/>
        <v>0</v>
      </c>
      <c r="AQ362" s="6">
        <f t="shared" si="276"/>
        <v>0</v>
      </c>
      <c r="AR362" s="5">
        <v>1</v>
      </c>
      <c r="AS362" s="12">
        <f t="shared" si="262"/>
        <v>0</v>
      </c>
      <c r="AT362" s="12">
        <f t="shared" si="294"/>
        <v>4398.0000000000082</v>
      </c>
      <c r="AU362" s="12">
        <f t="shared" si="277"/>
        <v>0</v>
      </c>
      <c r="AV362" s="6">
        <f t="shared" si="278"/>
        <v>0</v>
      </c>
      <c r="AW362" s="5">
        <f t="shared" si="263"/>
        <v>-123.99999999999957</v>
      </c>
      <c r="AX362" s="12">
        <f t="shared" si="295"/>
        <v>2507.0000000000086</v>
      </c>
      <c r="AY362" s="12">
        <f t="shared" si="279"/>
        <v>0</v>
      </c>
      <c r="AZ362" s="12">
        <f t="shared" si="280"/>
        <v>1</v>
      </c>
      <c r="BA362" s="5">
        <v>0</v>
      </c>
      <c r="BB362" s="12">
        <f t="shared" si="281"/>
        <v>0</v>
      </c>
      <c r="BC362" s="12">
        <f t="shared" si="282"/>
        <v>0</v>
      </c>
      <c r="BD362" s="6">
        <f t="shared" si="283"/>
        <v>0</v>
      </c>
      <c r="BE362" s="5">
        <f t="shared" si="284"/>
        <v>-123.99999999999957</v>
      </c>
      <c r="BF362" s="12">
        <f t="shared" si="296"/>
        <v>2684.0000000000041</v>
      </c>
      <c r="BG362" s="12">
        <f t="shared" si="285"/>
        <v>1</v>
      </c>
      <c r="BH362" s="6">
        <f t="shared" si="286"/>
        <v>0</v>
      </c>
      <c r="BI362" s="5">
        <f t="shared" si="287"/>
        <v>0</v>
      </c>
      <c r="BJ362" s="12">
        <f t="shared" si="297"/>
        <v>4659.0000000000073</v>
      </c>
      <c r="BK362" s="12">
        <f t="shared" si="288"/>
        <v>0</v>
      </c>
      <c r="BL362" s="6">
        <f t="shared" si="289"/>
        <v>0</v>
      </c>
    </row>
    <row r="363" spans="1:64">
      <c r="A363">
        <f t="shared" si="302"/>
        <v>1</v>
      </c>
      <c r="B363" s="2">
        <v>39868</v>
      </c>
      <c r="C363">
        <v>18</v>
      </c>
      <c r="D363">
        <v>39.61</v>
      </c>
      <c r="E363">
        <v>0</v>
      </c>
      <c r="F363">
        <v>45.26</v>
      </c>
      <c r="G363" s="26">
        <v>70</v>
      </c>
      <c r="H363" s="26">
        <v>38.24</v>
      </c>
      <c r="I363" s="26">
        <v>70</v>
      </c>
      <c r="J363" s="26">
        <v>37.979999999999997</v>
      </c>
      <c r="K363">
        <v>39.4</v>
      </c>
      <c r="L363">
        <v>1</v>
      </c>
      <c r="M363">
        <v>42.98</v>
      </c>
      <c r="N363">
        <f t="shared" si="264"/>
        <v>3039</v>
      </c>
      <c r="O363">
        <f t="shared" si="265"/>
        <v>136.99999999999974</v>
      </c>
      <c r="P363">
        <f t="shared" si="266"/>
        <v>163.00000000000026</v>
      </c>
      <c r="Q363" s="19">
        <f t="shared" si="298"/>
        <v>196</v>
      </c>
      <c r="R363" s="12">
        <f t="shared" si="299"/>
        <v>1973.0000000000077</v>
      </c>
      <c r="S363" s="6">
        <f t="shared" si="207"/>
        <v>1</v>
      </c>
      <c r="T363" s="5">
        <f t="shared" si="258"/>
        <v>0</v>
      </c>
      <c r="U363" s="15">
        <f t="shared" si="300"/>
        <v>4025.0000000000014</v>
      </c>
      <c r="V363" s="12">
        <f t="shared" si="217"/>
        <v>0</v>
      </c>
      <c r="W363" s="6">
        <f t="shared" si="209"/>
        <v>0</v>
      </c>
      <c r="X363" s="5">
        <f t="shared" si="267"/>
        <v>1</v>
      </c>
      <c r="Y363" s="12">
        <f t="shared" si="268"/>
        <v>564.99999999999989</v>
      </c>
      <c r="Z363" s="18">
        <f t="shared" si="303"/>
        <v>156</v>
      </c>
      <c r="AA363" s="12">
        <f t="shared" si="204"/>
        <v>156</v>
      </c>
      <c r="AB363" s="12">
        <f t="shared" si="290"/>
        <v>4826.0000000000091</v>
      </c>
      <c r="AC363" s="6">
        <f t="shared" si="205"/>
        <v>1</v>
      </c>
      <c r="AD363" s="5">
        <f t="shared" si="269"/>
        <v>0</v>
      </c>
      <c r="AE363" s="12">
        <f t="shared" si="260"/>
        <v>0</v>
      </c>
      <c r="AF363" s="12">
        <f t="shared" si="291"/>
        <v>6665.0000000000082</v>
      </c>
      <c r="AG363" s="12">
        <f t="shared" si="270"/>
        <v>0</v>
      </c>
      <c r="AH363" s="6">
        <f t="shared" si="271"/>
        <v>0</v>
      </c>
      <c r="AI363" s="5">
        <v>1</v>
      </c>
      <c r="AJ363" s="12">
        <f t="shared" si="272"/>
        <v>156</v>
      </c>
      <c r="AK363" s="12">
        <f t="shared" si="273"/>
        <v>1</v>
      </c>
      <c r="AL363" s="12">
        <f t="shared" si="261"/>
        <v>1</v>
      </c>
      <c r="AM363" s="6">
        <f t="shared" si="292"/>
        <v>4320.0000000000073</v>
      </c>
      <c r="AN363" s="5">
        <f t="shared" si="274"/>
        <v>0</v>
      </c>
      <c r="AO363" s="12">
        <f t="shared" si="293"/>
        <v>6084.0000000000082</v>
      </c>
      <c r="AP363" s="12">
        <f t="shared" si="275"/>
        <v>0</v>
      </c>
      <c r="AQ363" s="6">
        <f t="shared" si="276"/>
        <v>0</v>
      </c>
      <c r="AR363" s="5">
        <v>1</v>
      </c>
      <c r="AS363" s="12">
        <f t="shared" si="262"/>
        <v>156</v>
      </c>
      <c r="AT363" s="12">
        <f t="shared" si="294"/>
        <v>4554.0000000000082</v>
      </c>
      <c r="AU363" s="12">
        <f t="shared" si="277"/>
        <v>1</v>
      </c>
      <c r="AV363" s="6">
        <f t="shared" si="278"/>
        <v>1</v>
      </c>
      <c r="AW363" s="5">
        <f t="shared" si="263"/>
        <v>196</v>
      </c>
      <c r="AX363" s="12">
        <f t="shared" si="295"/>
        <v>2703.0000000000086</v>
      </c>
      <c r="AY363" s="12">
        <f t="shared" si="279"/>
        <v>1</v>
      </c>
      <c r="AZ363" s="12">
        <f t="shared" si="280"/>
        <v>1</v>
      </c>
      <c r="BA363" s="5">
        <v>1</v>
      </c>
      <c r="BB363" s="12">
        <f t="shared" si="281"/>
        <v>196</v>
      </c>
      <c r="BC363" s="12">
        <f t="shared" si="282"/>
        <v>1</v>
      </c>
      <c r="BD363" s="6">
        <f t="shared" si="283"/>
        <v>1</v>
      </c>
      <c r="BE363" s="5">
        <f t="shared" si="284"/>
        <v>0</v>
      </c>
      <c r="BF363" s="12">
        <f t="shared" si="296"/>
        <v>2684.0000000000041</v>
      </c>
      <c r="BG363" s="12">
        <f t="shared" si="285"/>
        <v>0</v>
      </c>
      <c r="BH363" s="6">
        <f t="shared" si="286"/>
        <v>0</v>
      </c>
      <c r="BI363" s="5">
        <f t="shared" si="287"/>
        <v>0</v>
      </c>
      <c r="BJ363" s="12">
        <f t="shared" si="297"/>
        <v>4659.0000000000073</v>
      </c>
      <c r="BK363" s="12">
        <f t="shared" si="288"/>
        <v>0</v>
      </c>
      <c r="BL363" s="6">
        <f t="shared" si="289"/>
        <v>0</v>
      </c>
    </row>
    <row r="364" spans="1:64">
      <c r="A364">
        <f t="shared" si="302"/>
        <v>1</v>
      </c>
      <c r="B364" s="2">
        <v>39871</v>
      </c>
      <c r="C364">
        <v>15</v>
      </c>
      <c r="D364">
        <v>42.98</v>
      </c>
      <c r="E364">
        <v>1</v>
      </c>
      <c r="F364">
        <v>42.68</v>
      </c>
      <c r="G364" s="26">
        <v>42.68</v>
      </c>
      <c r="H364" s="26">
        <v>43.97</v>
      </c>
      <c r="I364" s="26">
        <v>42.68</v>
      </c>
      <c r="J364" s="26">
        <v>44.58</v>
      </c>
      <c r="K364">
        <v>43.85</v>
      </c>
      <c r="L364">
        <v>1</v>
      </c>
      <c r="M364">
        <v>43.6</v>
      </c>
      <c r="N364">
        <f t="shared" si="264"/>
        <v>29.999999999999716</v>
      </c>
      <c r="O364">
        <f t="shared" si="265"/>
        <v>99.000000000000199</v>
      </c>
      <c r="P364">
        <f t="shared" si="266"/>
        <v>-160.00000000000014</v>
      </c>
      <c r="Q364" s="19">
        <f t="shared" si="298"/>
        <v>-103.0000000000002</v>
      </c>
      <c r="R364" s="12">
        <f t="shared" si="299"/>
        <v>1870.0000000000075</v>
      </c>
      <c r="S364" s="6">
        <f t="shared" si="207"/>
        <v>0</v>
      </c>
      <c r="T364" s="5">
        <f t="shared" si="258"/>
        <v>-103.0000000000002</v>
      </c>
      <c r="U364" s="15">
        <f t="shared" si="300"/>
        <v>3922.0000000000014</v>
      </c>
      <c r="V364" s="12">
        <f t="shared" si="217"/>
        <v>1</v>
      </c>
      <c r="W364" s="6">
        <f t="shared" si="209"/>
        <v>0</v>
      </c>
      <c r="X364" s="5">
        <f t="shared" si="267"/>
        <v>0</v>
      </c>
      <c r="Y364" s="12">
        <f t="shared" si="268"/>
        <v>60.999999999999943</v>
      </c>
      <c r="Z364" s="18">
        <f t="shared" ref="Z364:Z379" si="304">IF(N364&gt;=($Z$4+$AA$4),$AA$4-$M$3,IF(N364&gt;=$Z$4,-$Z$4-O364,0))</f>
        <v>0</v>
      </c>
      <c r="AA364" s="12">
        <f t="shared" si="204"/>
        <v>0</v>
      </c>
      <c r="AB364" s="12">
        <f t="shared" si="290"/>
        <v>4826.0000000000091</v>
      </c>
      <c r="AC364" s="6">
        <f t="shared" si="205"/>
        <v>0</v>
      </c>
      <c r="AD364" s="5">
        <f t="shared" si="269"/>
        <v>1</v>
      </c>
      <c r="AE364" s="12">
        <f t="shared" si="260"/>
        <v>0</v>
      </c>
      <c r="AF364" s="12">
        <f t="shared" si="291"/>
        <v>6665.0000000000082</v>
      </c>
      <c r="AG364" s="12">
        <f t="shared" si="270"/>
        <v>0</v>
      </c>
      <c r="AH364" s="6">
        <f t="shared" si="271"/>
        <v>0</v>
      </c>
      <c r="AI364" s="5">
        <v>1</v>
      </c>
      <c r="AJ364" s="12">
        <f t="shared" si="272"/>
        <v>0</v>
      </c>
      <c r="AK364" s="12">
        <f t="shared" si="273"/>
        <v>0</v>
      </c>
      <c r="AL364" s="12">
        <f t="shared" si="261"/>
        <v>0</v>
      </c>
      <c r="AM364" s="6">
        <f t="shared" si="292"/>
        <v>4320.0000000000073</v>
      </c>
      <c r="AN364" s="5">
        <f t="shared" si="274"/>
        <v>0</v>
      </c>
      <c r="AO364" s="12">
        <f t="shared" si="293"/>
        <v>6084.0000000000082</v>
      </c>
      <c r="AP364" s="12">
        <f t="shared" si="275"/>
        <v>0</v>
      </c>
      <c r="AQ364" s="6">
        <f t="shared" si="276"/>
        <v>0</v>
      </c>
      <c r="AR364" s="5">
        <v>0</v>
      </c>
      <c r="AS364" s="12">
        <f t="shared" si="262"/>
        <v>0</v>
      </c>
      <c r="AT364" s="12">
        <f t="shared" si="294"/>
        <v>4554.0000000000082</v>
      </c>
      <c r="AU364" s="12">
        <f t="shared" si="277"/>
        <v>0</v>
      </c>
      <c r="AV364" s="6">
        <f t="shared" si="278"/>
        <v>0</v>
      </c>
      <c r="AW364" s="5">
        <f t="shared" si="263"/>
        <v>0</v>
      </c>
      <c r="AX364" s="12">
        <f t="shared" si="295"/>
        <v>2703.0000000000086</v>
      </c>
      <c r="AY364" s="12">
        <f t="shared" si="279"/>
        <v>0</v>
      </c>
      <c r="AZ364" s="12">
        <f t="shared" si="280"/>
        <v>0</v>
      </c>
      <c r="BA364" s="5">
        <v>1</v>
      </c>
      <c r="BB364" s="12">
        <f t="shared" si="281"/>
        <v>0</v>
      </c>
      <c r="BC364" s="12">
        <f t="shared" si="282"/>
        <v>0</v>
      </c>
      <c r="BD364" s="6">
        <f t="shared" si="283"/>
        <v>0</v>
      </c>
      <c r="BE364" s="5">
        <f t="shared" si="284"/>
        <v>0</v>
      </c>
      <c r="BF364" s="12">
        <f t="shared" si="296"/>
        <v>2684.0000000000041</v>
      </c>
      <c r="BG364" s="12">
        <f t="shared" si="285"/>
        <v>0</v>
      </c>
      <c r="BH364" s="6">
        <f t="shared" si="286"/>
        <v>0</v>
      </c>
      <c r="BI364" s="5">
        <f t="shared" si="287"/>
        <v>0</v>
      </c>
      <c r="BJ364" s="12">
        <f t="shared" si="297"/>
        <v>4659.0000000000073</v>
      </c>
      <c r="BK364" s="12">
        <f t="shared" si="288"/>
        <v>0</v>
      </c>
      <c r="BL364" s="6">
        <f t="shared" si="289"/>
        <v>0</v>
      </c>
    </row>
    <row r="365" spans="1:64">
      <c r="A365">
        <f t="shared" si="302"/>
        <v>1</v>
      </c>
      <c r="B365" s="2">
        <v>39871</v>
      </c>
      <c r="C365">
        <v>16</v>
      </c>
      <c r="D365">
        <v>43.6</v>
      </c>
      <c r="E365">
        <v>0</v>
      </c>
      <c r="F365">
        <v>44.87</v>
      </c>
      <c r="G365" s="26">
        <v>44.87</v>
      </c>
      <c r="H365" s="26">
        <v>42.68</v>
      </c>
      <c r="I365" s="26">
        <v>44.87</v>
      </c>
      <c r="J365" s="26">
        <v>44.38</v>
      </c>
      <c r="K365">
        <v>42.99</v>
      </c>
      <c r="L365">
        <v>0</v>
      </c>
      <c r="M365">
        <v>43.21</v>
      </c>
      <c r="N365">
        <f t="shared" si="264"/>
        <v>126.9999999999996</v>
      </c>
      <c r="O365">
        <f t="shared" si="265"/>
        <v>92.000000000000171</v>
      </c>
      <c r="P365">
        <f t="shared" si="266"/>
        <v>-78.000000000000114</v>
      </c>
      <c r="Q365" s="19">
        <f t="shared" si="298"/>
        <v>-96.000000000000171</v>
      </c>
      <c r="R365" s="12">
        <f t="shared" si="299"/>
        <v>1774.0000000000073</v>
      </c>
      <c r="S365" s="6">
        <f t="shared" si="207"/>
        <v>0</v>
      </c>
      <c r="T365" s="5">
        <f t="shared" si="258"/>
        <v>-96.000000000000171</v>
      </c>
      <c r="U365" s="15">
        <f t="shared" si="300"/>
        <v>3826.0000000000014</v>
      </c>
      <c r="V365" s="12">
        <f t="shared" si="217"/>
        <v>1</v>
      </c>
      <c r="W365" s="6">
        <f t="shared" si="209"/>
        <v>0</v>
      </c>
      <c r="X365" s="5">
        <f t="shared" si="267"/>
        <v>1</v>
      </c>
      <c r="Y365" s="12">
        <f t="shared" si="268"/>
        <v>126.9999999999996</v>
      </c>
      <c r="Z365" s="18">
        <f t="shared" si="304"/>
        <v>-122.00000000000017</v>
      </c>
      <c r="AA365" s="12">
        <f t="shared" si="204"/>
        <v>-122.00000000000017</v>
      </c>
      <c r="AB365" s="12">
        <f t="shared" si="290"/>
        <v>4704.0000000000091</v>
      </c>
      <c r="AC365" s="6">
        <f t="shared" si="205"/>
        <v>0</v>
      </c>
      <c r="AD365" s="5">
        <f t="shared" si="269"/>
        <v>1</v>
      </c>
      <c r="AE365" s="12">
        <f t="shared" si="260"/>
        <v>-122.00000000000017</v>
      </c>
      <c r="AF365" s="12">
        <f t="shared" si="291"/>
        <v>6543.0000000000082</v>
      </c>
      <c r="AG365" s="12">
        <f t="shared" si="270"/>
        <v>1</v>
      </c>
      <c r="AH365" s="6">
        <f t="shared" si="271"/>
        <v>0</v>
      </c>
      <c r="AI365" s="5">
        <v>0</v>
      </c>
      <c r="AJ365" s="12">
        <f t="shared" si="272"/>
        <v>0</v>
      </c>
      <c r="AK365" s="12">
        <f t="shared" si="273"/>
        <v>0</v>
      </c>
      <c r="AL365" s="12">
        <f t="shared" si="261"/>
        <v>0</v>
      </c>
      <c r="AM365" s="6">
        <f t="shared" si="292"/>
        <v>4320.0000000000073</v>
      </c>
      <c r="AN365" s="5">
        <f t="shared" si="274"/>
        <v>0</v>
      </c>
      <c r="AO365" s="12">
        <f t="shared" si="293"/>
        <v>6084.0000000000082</v>
      </c>
      <c r="AP365" s="12">
        <f t="shared" si="275"/>
        <v>0</v>
      </c>
      <c r="AQ365" s="6">
        <f t="shared" si="276"/>
        <v>0</v>
      </c>
      <c r="AR365" s="5">
        <v>1</v>
      </c>
      <c r="AS365" s="12">
        <f t="shared" si="262"/>
        <v>-122.00000000000017</v>
      </c>
      <c r="AT365" s="12">
        <f t="shared" si="294"/>
        <v>4432.0000000000082</v>
      </c>
      <c r="AU365" s="12">
        <f t="shared" si="277"/>
        <v>0</v>
      </c>
      <c r="AV365" s="6">
        <f t="shared" si="278"/>
        <v>1</v>
      </c>
      <c r="AW365" s="5">
        <f t="shared" si="263"/>
        <v>-96.000000000000171</v>
      </c>
      <c r="AX365" s="12">
        <f t="shared" si="295"/>
        <v>2607.0000000000086</v>
      </c>
      <c r="AY365" s="12">
        <f t="shared" si="279"/>
        <v>0</v>
      </c>
      <c r="AZ365" s="12">
        <f t="shared" si="280"/>
        <v>1</v>
      </c>
      <c r="BA365" s="5">
        <v>0</v>
      </c>
      <c r="BB365" s="12">
        <f t="shared" si="281"/>
        <v>0</v>
      </c>
      <c r="BC365" s="12">
        <f t="shared" si="282"/>
        <v>0</v>
      </c>
      <c r="BD365" s="6">
        <f t="shared" si="283"/>
        <v>0</v>
      </c>
      <c r="BE365" s="5">
        <f t="shared" si="284"/>
        <v>-96.000000000000171</v>
      </c>
      <c r="BF365" s="12">
        <f t="shared" si="296"/>
        <v>2588.0000000000041</v>
      </c>
      <c r="BG365" s="12">
        <f t="shared" si="285"/>
        <v>1</v>
      </c>
      <c r="BH365" s="6">
        <f t="shared" si="286"/>
        <v>0</v>
      </c>
      <c r="BI365" s="5">
        <f t="shared" si="287"/>
        <v>-122.00000000000017</v>
      </c>
      <c r="BJ365" s="12">
        <f t="shared" si="297"/>
        <v>4537.0000000000073</v>
      </c>
      <c r="BK365" s="12">
        <f t="shared" si="288"/>
        <v>1</v>
      </c>
      <c r="BL365" s="6">
        <f t="shared" si="289"/>
        <v>0</v>
      </c>
    </row>
    <row r="366" spans="1:64">
      <c r="A366">
        <f t="shared" si="302"/>
        <v>1</v>
      </c>
      <c r="B366" s="2">
        <v>39874</v>
      </c>
      <c r="C366">
        <v>8</v>
      </c>
      <c r="D366">
        <v>43.21</v>
      </c>
      <c r="E366">
        <v>1</v>
      </c>
      <c r="F366">
        <v>43.65</v>
      </c>
      <c r="G366" s="26">
        <v>39.4</v>
      </c>
      <c r="H366" s="26">
        <v>43.5</v>
      </c>
      <c r="I366" s="26">
        <v>39.4</v>
      </c>
      <c r="J366" s="26">
        <v>44.84</v>
      </c>
      <c r="K366">
        <v>39.4</v>
      </c>
      <c r="L366">
        <v>0</v>
      </c>
      <c r="M366">
        <v>41.8</v>
      </c>
      <c r="N366">
        <f t="shared" si="264"/>
        <v>381.00000000000023</v>
      </c>
      <c r="O366">
        <f t="shared" si="265"/>
        <v>28.999999999999915</v>
      </c>
      <c r="P366">
        <f t="shared" si="266"/>
        <v>-163.00000000000026</v>
      </c>
      <c r="Q366" s="19">
        <f t="shared" si="298"/>
        <v>196</v>
      </c>
      <c r="R366" s="12">
        <f t="shared" si="299"/>
        <v>1970.0000000000073</v>
      </c>
      <c r="S366" s="6">
        <f t="shared" si="207"/>
        <v>1</v>
      </c>
      <c r="T366" s="5">
        <f t="shared" si="258"/>
        <v>196</v>
      </c>
      <c r="U366" s="15">
        <f t="shared" si="300"/>
        <v>4022.0000000000014</v>
      </c>
      <c r="V366" s="12">
        <f t="shared" si="217"/>
        <v>1</v>
      </c>
      <c r="W366" s="6">
        <f t="shared" si="209"/>
        <v>1</v>
      </c>
      <c r="X366" s="5">
        <f t="shared" si="267"/>
        <v>1</v>
      </c>
      <c r="Y366" s="12">
        <f t="shared" si="268"/>
        <v>126.9999999999996</v>
      </c>
      <c r="Z366" s="18">
        <f t="shared" si="304"/>
        <v>156</v>
      </c>
      <c r="AA366" s="12">
        <f t="shared" si="204"/>
        <v>156</v>
      </c>
      <c r="AB366" s="12">
        <f t="shared" si="290"/>
        <v>4860.0000000000091</v>
      </c>
      <c r="AC366" s="6">
        <f t="shared" si="205"/>
        <v>1</v>
      </c>
      <c r="AD366" s="5">
        <f t="shared" si="269"/>
        <v>1</v>
      </c>
      <c r="AE366" s="12">
        <f t="shared" si="260"/>
        <v>156</v>
      </c>
      <c r="AF366" s="12">
        <f t="shared" si="291"/>
        <v>6699.0000000000082</v>
      </c>
      <c r="AG366" s="12">
        <f t="shared" si="270"/>
        <v>1</v>
      </c>
      <c r="AH366" s="6">
        <f t="shared" si="271"/>
        <v>1</v>
      </c>
      <c r="AI366" s="5">
        <v>1</v>
      </c>
      <c r="AJ366" s="12">
        <f t="shared" si="272"/>
        <v>156</v>
      </c>
      <c r="AK366" s="12">
        <f t="shared" si="273"/>
        <v>1</v>
      </c>
      <c r="AL366" s="12">
        <f t="shared" si="261"/>
        <v>1</v>
      </c>
      <c r="AM366" s="6">
        <f t="shared" si="292"/>
        <v>4476.0000000000073</v>
      </c>
      <c r="AN366" s="5">
        <f t="shared" si="274"/>
        <v>156</v>
      </c>
      <c r="AO366" s="12">
        <f t="shared" si="293"/>
        <v>6240.0000000000082</v>
      </c>
      <c r="AP366" s="12">
        <f t="shared" si="275"/>
        <v>1</v>
      </c>
      <c r="AQ366" s="6">
        <f t="shared" si="276"/>
        <v>1</v>
      </c>
      <c r="AR366" s="5">
        <v>0</v>
      </c>
      <c r="AS366" s="12">
        <f t="shared" si="262"/>
        <v>0</v>
      </c>
      <c r="AT366" s="12">
        <f t="shared" si="294"/>
        <v>4432.0000000000082</v>
      </c>
      <c r="AU366" s="12">
        <f t="shared" si="277"/>
        <v>0</v>
      </c>
      <c r="AV366" s="6">
        <f t="shared" si="278"/>
        <v>0</v>
      </c>
      <c r="AW366" s="5">
        <f t="shared" si="263"/>
        <v>0</v>
      </c>
      <c r="AX366" s="12">
        <f t="shared" si="295"/>
        <v>2607.0000000000086</v>
      </c>
      <c r="AY366" s="12">
        <f t="shared" si="279"/>
        <v>0</v>
      </c>
      <c r="AZ366" s="12">
        <f t="shared" si="280"/>
        <v>0</v>
      </c>
      <c r="BA366" s="5">
        <v>1</v>
      </c>
      <c r="BB366" s="12">
        <f t="shared" si="281"/>
        <v>0</v>
      </c>
      <c r="BC366" s="12">
        <f t="shared" si="282"/>
        <v>0</v>
      </c>
      <c r="BD366" s="6">
        <f t="shared" si="283"/>
        <v>0</v>
      </c>
      <c r="BE366" s="5">
        <f t="shared" si="284"/>
        <v>0</v>
      </c>
      <c r="BF366" s="12">
        <f t="shared" si="296"/>
        <v>2588.0000000000041</v>
      </c>
      <c r="BG366" s="12">
        <f t="shared" si="285"/>
        <v>0</v>
      </c>
      <c r="BH366" s="6">
        <f t="shared" si="286"/>
        <v>0</v>
      </c>
      <c r="BI366" s="5">
        <f t="shared" si="287"/>
        <v>0</v>
      </c>
      <c r="BJ366" s="12">
        <f t="shared" si="297"/>
        <v>4537.0000000000073</v>
      </c>
      <c r="BK366" s="12">
        <f t="shared" si="288"/>
        <v>0</v>
      </c>
      <c r="BL366" s="6">
        <f t="shared" si="289"/>
        <v>0</v>
      </c>
    </row>
    <row r="367" spans="1:64">
      <c r="A367">
        <f t="shared" si="302"/>
        <v>1</v>
      </c>
      <c r="B367" s="2">
        <v>39875</v>
      </c>
      <c r="C367">
        <v>13</v>
      </c>
      <c r="D367">
        <v>41.8</v>
      </c>
      <c r="E367">
        <v>0</v>
      </c>
      <c r="F367">
        <v>42.03</v>
      </c>
      <c r="G367" s="26">
        <v>42.03</v>
      </c>
      <c r="H367" s="26">
        <v>41.1</v>
      </c>
      <c r="I367" s="26">
        <v>42.03</v>
      </c>
      <c r="J367" s="26">
        <v>40.200000000000003</v>
      </c>
      <c r="K367">
        <v>40.53</v>
      </c>
      <c r="L367">
        <v>0</v>
      </c>
      <c r="M367">
        <v>40.590000000000003</v>
      </c>
      <c r="N367">
        <f t="shared" si="264"/>
        <v>23.000000000000398</v>
      </c>
      <c r="O367">
        <f t="shared" si="265"/>
        <v>69.999999999999574</v>
      </c>
      <c r="P367">
        <f t="shared" si="266"/>
        <v>159.99999999999943</v>
      </c>
      <c r="Q367" s="19">
        <f t="shared" si="298"/>
        <v>-73.999999999999574</v>
      </c>
      <c r="R367" s="12">
        <f t="shared" si="299"/>
        <v>1896.0000000000077</v>
      </c>
      <c r="S367" s="6">
        <f t="shared" si="207"/>
        <v>0</v>
      </c>
      <c r="T367" s="5">
        <f t="shared" si="258"/>
        <v>-73.999999999999574</v>
      </c>
      <c r="U367" s="15">
        <f t="shared" si="300"/>
        <v>3948.0000000000018</v>
      </c>
      <c r="V367" s="12">
        <f t="shared" si="217"/>
        <v>1</v>
      </c>
      <c r="W367" s="6">
        <f t="shared" si="209"/>
        <v>0</v>
      </c>
      <c r="X367" s="5">
        <f t="shared" si="267"/>
        <v>0</v>
      </c>
      <c r="Y367" s="12">
        <f t="shared" si="268"/>
        <v>23.000000000000398</v>
      </c>
      <c r="Z367" s="18">
        <f t="shared" si="304"/>
        <v>0</v>
      </c>
      <c r="AA367" s="12">
        <f t="shared" si="204"/>
        <v>0</v>
      </c>
      <c r="AB367" s="12">
        <f t="shared" si="290"/>
        <v>4860.0000000000091</v>
      </c>
      <c r="AC367" s="6">
        <f t="shared" si="205"/>
        <v>0</v>
      </c>
      <c r="AD367" s="5">
        <f t="shared" si="269"/>
        <v>1</v>
      </c>
      <c r="AE367" s="12">
        <f t="shared" si="260"/>
        <v>0</v>
      </c>
      <c r="AF367" s="12">
        <f t="shared" si="291"/>
        <v>6699.0000000000082</v>
      </c>
      <c r="AG367" s="12">
        <f t="shared" si="270"/>
        <v>0</v>
      </c>
      <c r="AH367" s="6">
        <f t="shared" si="271"/>
        <v>0</v>
      </c>
      <c r="AI367" s="5">
        <v>1</v>
      </c>
      <c r="AJ367" s="12">
        <f t="shared" si="272"/>
        <v>0</v>
      </c>
      <c r="AK367" s="12">
        <f t="shared" si="273"/>
        <v>0</v>
      </c>
      <c r="AL367" s="12">
        <f t="shared" si="261"/>
        <v>0</v>
      </c>
      <c r="AM367" s="6">
        <f t="shared" si="292"/>
        <v>4476.0000000000073</v>
      </c>
      <c r="AN367" s="5">
        <f t="shared" si="274"/>
        <v>0</v>
      </c>
      <c r="AO367" s="12">
        <f t="shared" si="293"/>
        <v>6240.0000000000082</v>
      </c>
      <c r="AP367" s="12">
        <f t="shared" si="275"/>
        <v>0</v>
      </c>
      <c r="AQ367" s="6">
        <f t="shared" si="276"/>
        <v>0</v>
      </c>
      <c r="AR367" s="5">
        <v>1</v>
      </c>
      <c r="AS367" s="12">
        <f t="shared" si="262"/>
        <v>0</v>
      </c>
      <c r="AT367" s="12">
        <f t="shared" si="294"/>
        <v>4432.0000000000082</v>
      </c>
      <c r="AU367" s="12">
        <f t="shared" si="277"/>
        <v>0</v>
      </c>
      <c r="AV367" s="6">
        <f t="shared" si="278"/>
        <v>0</v>
      </c>
      <c r="AW367" s="5">
        <f t="shared" si="263"/>
        <v>-73.999999999999574</v>
      </c>
      <c r="AX367" s="12">
        <f t="shared" si="295"/>
        <v>2533.0000000000091</v>
      </c>
      <c r="AY367" s="12">
        <f t="shared" si="279"/>
        <v>0</v>
      </c>
      <c r="AZ367" s="12">
        <f t="shared" si="280"/>
        <v>1</v>
      </c>
      <c r="BA367" s="5">
        <v>1</v>
      </c>
      <c r="BB367" s="12">
        <f t="shared" si="281"/>
        <v>-73.999999999999574</v>
      </c>
      <c r="BC367" s="12">
        <f t="shared" si="282"/>
        <v>1</v>
      </c>
      <c r="BD367" s="6">
        <f t="shared" si="283"/>
        <v>0</v>
      </c>
      <c r="BE367" s="5">
        <f t="shared" si="284"/>
        <v>-73.999999999999574</v>
      </c>
      <c r="BF367" s="12">
        <f t="shared" si="296"/>
        <v>2514.0000000000045</v>
      </c>
      <c r="BG367" s="12">
        <f t="shared" si="285"/>
        <v>1</v>
      </c>
      <c r="BH367" s="6">
        <f t="shared" si="286"/>
        <v>0</v>
      </c>
      <c r="BI367" s="5">
        <f t="shared" si="287"/>
        <v>0</v>
      </c>
      <c r="BJ367" s="12">
        <f t="shared" si="297"/>
        <v>4537.0000000000073</v>
      </c>
      <c r="BK367" s="12">
        <f t="shared" si="288"/>
        <v>0</v>
      </c>
      <c r="BL367" s="6">
        <f t="shared" si="289"/>
        <v>0</v>
      </c>
    </row>
    <row r="368" spans="1:64">
      <c r="A368">
        <f t="shared" si="302"/>
        <v>1</v>
      </c>
      <c r="B368" s="2">
        <v>39875</v>
      </c>
      <c r="C368">
        <v>14</v>
      </c>
      <c r="D368">
        <v>40.590000000000003</v>
      </c>
      <c r="E368">
        <v>1</v>
      </c>
      <c r="F368">
        <v>41.79</v>
      </c>
      <c r="G368" s="26">
        <v>39.53</v>
      </c>
      <c r="H368" s="26">
        <v>42.03</v>
      </c>
      <c r="I368" s="26">
        <v>39.53</v>
      </c>
      <c r="J368" s="26">
        <v>40.450000000000003</v>
      </c>
      <c r="K368">
        <v>39.53</v>
      </c>
      <c r="L368">
        <v>1</v>
      </c>
      <c r="M368">
        <v>41.57</v>
      </c>
      <c r="N368">
        <f t="shared" si="264"/>
        <v>106.00000000000023</v>
      </c>
      <c r="O368">
        <f t="shared" si="265"/>
        <v>143.99999999999977</v>
      </c>
      <c r="P368">
        <f t="shared" si="266"/>
        <v>14.000000000000057</v>
      </c>
      <c r="Q368" s="19">
        <f t="shared" si="298"/>
        <v>-147.99999999999977</v>
      </c>
      <c r="R368" s="12">
        <f t="shared" si="299"/>
        <v>1748.000000000008</v>
      </c>
      <c r="S368" s="6">
        <f t="shared" si="207"/>
        <v>0</v>
      </c>
      <c r="T368" s="5">
        <f t="shared" si="258"/>
        <v>-147.99999999999977</v>
      </c>
      <c r="U368" s="15">
        <f t="shared" si="300"/>
        <v>3800.0000000000018</v>
      </c>
      <c r="V368" s="12">
        <f t="shared" si="217"/>
        <v>1</v>
      </c>
      <c r="W368" s="6">
        <f t="shared" si="209"/>
        <v>0</v>
      </c>
      <c r="X368" s="5">
        <f t="shared" si="267"/>
        <v>1</v>
      </c>
      <c r="Y368" s="12">
        <f t="shared" si="268"/>
        <v>49.000000000000199</v>
      </c>
      <c r="Z368" s="18">
        <f t="shared" si="304"/>
        <v>-173.99999999999977</v>
      </c>
      <c r="AA368" s="12">
        <f t="shared" si="204"/>
        <v>-173.99999999999977</v>
      </c>
      <c r="AB368" s="12">
        <f t="shared" si="290"/>
        <v>4686.0000000000091</v>
      </c>
      <c r="AC368" s="6">
        <f t="shared" si="205"/>
        <v>0</v>
      </c>
      <c r="AD368" s="5">
        <f t="shared" si="269"/>
        <v>1</v>
      </c>
      <c r="AE368" s="12">
        <f t="shared" si="260"/>
        <v>-173.99999999999977</v>
      </c>
      <c r="AF368" s="12">
        <f t="shared" si="291"/>
        <v>6525.0000000000082</v>
      </c>
      <c r="AG368" s="12">
        <f t="shared" si="270"/>
        <v>1</v>
      </c>
      <c r="AH368" s="6">
        <f t="shared" si="271"/>
        <v>0</v>
      </c>
      <c r="AI368" s="5">
        <v>1</v>
      </c>
      <c r="AJ368" s="12">
        <f t="shared" si="272"/>
        <v>-173.99999999999977</v>
      </c>
      <c r="AK368" s="12">
        <f t="shared" si="273"/>
        <v>0</v>
      </c>
      <c r="AL368" s="12">
        <f t="shared" si="261"/>
        <v>1</v>
      </c>
      <c r="AM368" s="6">
        <f t="shared" si="292"/>
        <v>4302.0000000000073</v>
      </c>
      <c r="AN368" s="5">
        <f t="shared" si="274"/>
        <v>-173.99999999999977</v>
      </c>
      <c r="AO368" s="12">
        <f t="shared" si="293"/>
        <v>6066.0000000000082</v>
      </c>
      <c r="AP368" s="12">
        <f t="shared" si="275"/>
        <v>1</v>
      </c>
      <c r="AQ368" s="6">
        <f t="shared" si="276"/>
        <v>0</v>
      </c>
      <c r="AR368" s="5">
        <v>1</v>
      </c>
      <c r="AS368" s="12">
        <f t="shared" si="262"/>
        <v>-173.99999999999977</v>
      </c>
      <c r="AT368" s="12">
        <f t="shared" si="294"/>
        <v>4258.0000000000082</v>
      </c>
      <c r="AU368" s="12">
        <f t="shared" si="277"/>
        <v>0</v>
      </c>
      <c r="AV368" s="6">
        <f t="shared" si="278"/>
        <v>1</v>
      </c>
      <c r="AW368" s="5">
        <f t="shared" si="263"/>
        <v>-147.99999999999977</v>
      </c>
      <c r="AX368" s="12">
        <f t="shared" si="295"/>
        <v>2385.0000000000091</v>
      </c>
      <c r="AY368" s="12">
        <f t="shared" si="279"/>
        <v>0</v>
      </c>
      <c r="AZ368" s="12">
        <f t="shared" si="280"/>
        <v>1</v>
      </c>
      <c r="BA368" s="5">
        <v>0</v>
      </c>
      <c r="BB368" s="12">
        <f t="shared" si="281"/>
        <v>0</v>
      </c>
      <c r="BC368" s="12">
        <f t="shared" si="282"/>
        <v>0</v>
      </c>
      <c r="BD368" s="6">
        <f t="shared" si="283"/>
        <v>0</v>
      </c>
      <c r="BE368" s="5">
        <f t="shared" si="284"/>
        <v>-147.99999999999977</v>
      </c>
      <c r="BF368" s="12">
        <f t="shared" si="296"/>
        <v>2366.0000000000045</v>
      </c>
      <c r="BG368" s="12">
        <f t="shared" si="285"/>
        <v>1</v>
      </c>
      <c r="BH368" s="6">
        <f t="shared" si="286"/>
        <v>0</v>
      </c>
      <c r="BI368" s="5">
        <f t="shared" si="287"/>
        <v>-173.99999999999977</v>
      </c>
      <c r="BJ368" s="12">
        <f t="shared" si="297"/>
        <v>4363.0000000000073</v>
      </c>
      <c r="BK368" s="12">
        <f t="shared" si="288"/>
        <v>1</v>
      </c>
      <c r="BL368" s="6">
        <f t="shared" si="289"/>
        <v>0</v>
      </c>
    </row>
    <row r="369" spans="1:64">
      <c r="A369">
        <f t="shared" si="302"/>
        <v>1</v>
      </c>
      <c r="B369" s="2">
        <v>39875</v>
      </c>
      <c r="C369">
        <v>21</v>
      </c>
      <c r="D369">
        <v>41.57</v>
      </c>
      <c r="E369">
        <v>0</v>
      </c>
      <c r="F369">
        <v>41.57</v>
      </c>
      <c r="G369" s="26">
        <v>41.33</v>
      </c>
      <c r="H369" s="26">
        <v>41.29</v>
      </c>
      <c r="I369" s="26">
        <v>41.33</v>
      </c>
      <c r="J369" s="26">
        <v>39.619999999999997</v>
      </c>
      <c r="K369">
        <v>41.08</v>
      </c>
      <c r="L369">
        <v>0</v>
      </c>
      <c r="M369">
        <v>41.28</v>
      </c>
      <c r="N369">
        <f t="shared" si="264"/>
        <v>24.000000000000199</v>
      </c>
      <c r="O369">
        <f t="shared" si="265"/>
        <v>28.000000000000114</v>
      </c>
      <c r="P369">
        <f t="shared" si="266"/>
        <v>195.00000000000028</v>
      </c>
      <c r="Q369" s="19">
        <f t="shared" si="298"/>
        <v>-32.000000000000114</v>
      </c>
      <c r="R369" s="12">
        <f t="shared" si="299"/>
        <v>1716.0000000000077</v>
      </c>
      <c r="S369" s="6">
        <f t="shared" si="207"/>
        <v>0</v>
      </c>
      <c r="T369" s="5">
        <f t="shared" si="258"/>
        <v>0</v>
      </c>
      <c r="U369" s="15">
        <f t="shared" si="300"/>
        <v>3800.0000000000018</v>
      </c>
      <c r="V369" s="12">
        <f t="shared" si="217"/>
        <v>0</v>
      </c>
      <c r="W369" s="6">
        <f t="shared" si="209"/>
        <v>0</v>
      </c>
      <c r="X369" s="5">
        <f t="shared" si="267"/>
        <v>0</v>
      </c>
      <c r="Y369" s="12">
        <f t="shared" si="268"/>
        <v>0</v>
      </c>
      <c r="Z369" s="18">
        <f t="shared" si="304"/>
        <v>0</v>
      </c>
      <c r="AA369" s="12">
        <f t="shared" si="204"/>
        <v>0</v>
      </c>
      <c r="AB369" s="12">
        <f t="shared" si="290"/>
        <v>4686.0000000000091</v>
      </c>
      <c r="AC369" s="6">
        <f t="shared" si="205"/>
        <v>0</v>
      </c>
      <c r="AD369" s="5">
        <f t="shared" si="269"/>
        <v>0</v>
      </c>
      <c r="AE369" s="12">
        <f t="shared" si="260"/>
        <v>0</v>
      </c>
      <c r="AF369" s="12">
        <f t="shared" si="291"/>
        <v>6525.0000000000082</v>
      </c>
      <c r="AG369" s="12">
        <f t="shared" si="270"/>
        <v>0</v>
      </c>
      <c r="AH369" s="6">
        <f t="shared" si="271"/>
        <v>0</v>
      </c>
      <c r="AI369" s="5">
        <v>1</v>
      </c>
      <c r="AJ369" s="12">
        <f t="shared" si="272"/>
        <v>0</v>
      </c>
      <c r="AK369" s="12">
        <f t="shared" si="273"/>
        <v>0</v>
      </c>
      <c r="AL369" s="12">
        <f t="shared" si="261"/>
        <v>0</v>
      </c>
      <c r="AM369" s="6">
        <f t="shared" si="292"/>
        <v>4302.0000000000073</v>
      </c>
      <c r="AN369" s="5">
        <f t="shared" si="274"/>
        <v>0</v>
      </c>
      <c r="AO369" s="12">
        <f t="shared" si="293"/>
        <v>6066.0000000000082</v>
      </c>
      <c r="AP369" s="12">
        <f t="shared" si="275"/>
        <v>0</v>
      </c>
      <c r="AQ369" s="6">
        <f t="shared" si="276"/>
        <v>0</v>
      </c>
      <c r="AR369" s="5">
        <v>1</v>
      </c>
      <c r="AS369" s="12">
        <f t="shared" si="262"/>
        <v>0</v>
      </c>
      <c r="AT369" s="12">
        <f t="shared" si="294"/>
        <v>4258.0000000000082</v>
      </c>
      <c r="AU369" s="12">
        <f t="shared" si="277"/>
        <v>0</v>
      </c>
      <c r="AV369" s="6">
        <f t="shared" si="278"/>
        <v>0</v>
      </c>
      <c r="AW369" s="5">
        <f t="shared" si="263"/>
        <v>-32.000000000000114</v>
      </c>
      <c r="AX369" s="12">
        <f t="shared" si="295"/>
        <v>2353.0000000000091</v>
      </c>
      <c r="AY369" s="12">
        <f t="shared" si="279"/>
        <v>0</v>
      </c>
      <c r="AZ369" s="12">
        <f t="shared" si="280"/>
        <v>1</v>
      </c>
      <c r="BA369" s="5">
        <v>1</v>
      </c>
      <c r="BB369" s="12">
        <f t="shared" si="281"/>
        <v>-32.000000000000114</v>
      </c>
      <c r="BC369" s="12">
        <f t="shared" si="282"/>
        <v>1</v>
      </c>
      <c r="BD369" s="6">
        <f t="shared" si="283"/>
        <v>0</v>
      </c>
      <c r="BE369" s="5">
        <f t="shared" si="284"/>
        <v>0</v>
      </c>
      <c r="BF369" s="12">
        <f t="shared" si="296"/>
        <v>2366.0000000000045</v>
      </c>
      <c r="BG369" s="12">
        <f t="shared" si="285"/>
        <v>0</v>
      </c>
      <c r="BH369" s="6">
        <f t="shared" si="286"/>
        <v>0</v>
      </c>
      <c r="BI369" s="5">
        <f t="shared" si="287"/>
        <v>0</v>
      </c>
      <c r="BJ369" s="12">
        <f t="shared" si="297"/>
        <v>4363.0000000000073</v>
      </c>
      <c r="BK369" s="12">
        <f t="shared" si="288"/>
        <v>0</v>
      </c>
      <c r="BL369" s="6">
        <f t="shared" si="289"/>
        <v>0</v>
      </c>
    </row>
    <row r="370" spans="1:64">
      <c r="A370">
        <f t="shared" si="302"/>
        <v>1</v>
      </c>
      <c r="B370" s="2">
        <v>39876</v>
      </c>
      <c r="C370">
        <v>1</v>
      </c>
      <c r="D370">
        <v>41.28</v>
      </c>
      <c r="E370">
        <v>1</v>
      </c>
      <c r="F370">
        <v>41.55</v>
      </c>
      <c r="G370" s="26">
        <v>41.2</v>
      </c>
      <c r="H370" s="26">
        <v>41.33</v>
      </c>
      <c r="I370" s="26">
        <v>41.2</v>
      </c>
      <c r="J370" s="26">
        <v>39.659999999999997</v>
      </c>
      <c r="K370">
        <v>41.2</v>
      </c>
      <c r="L370">
        <v>1</v>
      </c>
      <c r="M370">
        <v>41.51</v>
      </c>
      <c r="N370">
        <f t="shared" si="264"/>
        <v>7.9999999999998295</v>
      </c>
      <c r="O370">
        <f t="shared" si="265"/>
        <v>4.9999999999997158</v>
      </c>
      <c r="P370">
        <f t="shared" si="266"/>
        <v>162.00000000000045</v>
      </c>
      <c r="Q370" s="19">
        <f t="shared" si="298"/>
        <v>-8.9999999999997158</v>
      </c>
      <c r="R370" s="12">
        <f t="shared" si="299"/>
        <v>1707.000000000008</v>
      </c>
      <c r="S370" s="6">
        <f t="shared" si="207"/>
        <v>0</v>
      </c>
      <c r="T370" s="5">
        <f t="shared" si="258"/>
        <v>0</v>
      </c>
      <c r="U370" s="15">
        <f t="shared" si="300"/>
        <v>3800.0000000000018</v>
      </c>
      <c r="V370" s="12">
        <f t="shared" si="217"/>
        <v>0</v>
      </c>
      <c r="W370" s="6">
        <f t="shared" si="209"/>
        <v>0</v>
      </c>
      <c r="X370" s="5">
        <f t="shared" si="267"/>
        <v>0</v>
      </c>
      <c r="Y370" s="12">
        <f t="shared" si="268"/>
        <v>19.999999999999574</v>
      </c>
      <c r="Z370" s="18">
        <f t="shared" si="304"/>
        <v>0</v>
      </c>
      <c r="AA370" s="12">
        <f t="shared" si="204"/>
        <v>0</v>
      </c>
      <c r="AB370" s="12">
        <f t="shared" si="290"/>
        <v>4686.0000000000091</v>
      </c>
      <c r="AC370" s="6">
        <f t="shared" si="205"/>
        <v>0</v>
      </c>
      <c r="AD370" s="5">
        <f t="shared" si="269"/>
        <v>0</v>
      </c>
      <c r="AE370" s="12">
        <f t="shared" si="260"/>
        <v>0</v>
      </c>
      <c r="AF370" s="12">
        <f t="shared" si="291"/>
        <v>6525.0000000000082</v>
      </c>
      <c r="AG370" s="12">
        <f t="shared" si="270"/>
        <v>0</v>
      </c>
      <c r="AH370" s="6">
        <f t="shared" si="271"/>
        <v>0</v>
      </c>
      <c r="AI370" s="5">
        <v>0</v>
      </c>
      <c r="AJ370" s="12">
        <f t="shared" si="272"/>
        <v>0</v>
      </c>
      <c r="AK370" s="12">
        <f t="shared" si="273"/>
        <v>0</v>
      </c>
      <c r="AL370" s="12">
        <f t="shared" si="261"/>
        <v>0</v>
      </c>
      <c r="AM370" s="6">
        <f t="shared" si="292"/>
        <v>4302.0000000000073</v>
      </c>
      <c r="AN370" s="5">
        <f t="shared" si="274"/>
        <v>0</v>
      </c>
      <c r="AO370" s="12">
        <f t="shared" si="293"/>
        <v>6066.0000000000082</v>
      </c>
      <c r="AP370" s="12">
        <f t="shared" si="275"/>
        <v>0</v>
      </c>
      <c r="AQ370" s="6">
        <f t="shared" si="276"/>
        <v>0</v>
      </c>
      <c r="AR370" s="5">
        <v>0</v>
      </c>
      <c r="AS370" s="12">
        <f t="shared" si="262"/>
        <v>0</v>
      </c>
      <c r="AT370" s="12">
        <f t="shared" si="294"/>
        <v>4258.0000000000082</v>
      </c>
      <c r="AU370" s="12">
        <f t="shared" si="277"/>
        <v>0</v>
      </c>
      <c r="AV370" s="6">
        <f t="shared" si="278"/>
        <v>0</v>
      </c>
      <c r="AW370" s="5">
        <f t="shared" si="263"/>
        <v>0</v>
      </c>
      <c r="AX370" s="12">
        <f t="shared" si="295"/>
        <v>2353.0000000000091</v>
      </c>
      <c r="AY370" s="12">
        <f t="shared" si="279"/>
        <v>0</v>
      </c>
      <c r="AZ370" s="12">
        <f t="shared" si="280"/>
        <v>0</v>
      </c>
      <c r="BA370" s="5">
        <v>0</v>
      </c>
      <c r="BB370" s="12">
        <f t="shared" si="281"/>
        <v>0</v>
      </c>
      <c r="BC370" s="12">
        <f t="shared" si="282"/>
        <v>0</v>
      </c>
      <c r="BD370" s="6">
        <f t="shared" si="283"/>
        <v>0</v>
      </c>
      <c r="BE370" s="5">
        <f t="shared" si="284"/>
        <v>0</v>
      </c>
      <c r="BF370" s="12">
        <f t="shared" si="296"/>
        <v>2366.0000000000045</v>
      </c>
      <c r="BG370" s="12">
        <f t="shared" si="285"/>
        <v>0</v>
      </c>
      <c r="BH370" s="6">
        <f t="shared" si="286"/>
        <v>0</v>
      </c>
      <c r="BI370" s="5">
        <f t="shared" si="287"/>
        <v>0</v>
      </c>
      <c r="BJ370" s="12">
        <f t="shared" si="297"/>
        <v>4363.0000000000073</v>
      </c>
      <c r="BK370" s="12">
        <f t="shared" si="288"/>
        <v>0</v>
      </c>
      <c r="BL370" s="6">
        <f t="shared" si="289"/>
        <v>0</v>
      </c>
    </row>
    <row r="371" spans="1:64">
      <c r="A371">
        <f t="shared" si="302"/>
        <v>1</v>
      </c>
      <c r="B371" s="2">
        <v>39876</v>
      </c>
      <c r="C371">
        <v>3</v>
      </c>
      <c r="D371">
        <v>41.51</v>
      </c>
      <c r="E371">
        <v>0</v>
      </c>
      <c r="F371">
        <v>41.53</v>
      </c>
      <c r="G371" s="26">
        <v>41.53</v>
      </c>
      <c r="H371" s="26">
        <v>41.37</v>
      </c>
      <c r="I371" s="26">
        <v>70</v>
      </c>
      <c r="J371" s="26">
        <v>39.74</v>
      </c>
      <c r="K371">
        <v>41.31</v>
      </c>
      <c r="L371">
        <v>0</v>
      </c>
      <c r="M371">
        <v>41.34</v>
      </c>
      <c r="N371">
        <f t="shared" si="264"/>
        <v>2.0000000000003126</v>
      </c>
      <c r="O371">
        <f t="shared" si="265"/>
        <v>14.000000000000057</v>
      </c>
      <c r="P371">
        <f t="shared" si="266"/>
        <v>176.9999999999996</v>
      </c>
      <c r="Q371" s="19">
        <f t="shared" si="298"/>
        <v>-18.000000000000057</v>
      </c>
      <c r="R371" s="12">
        <f t="shared" si="299"/>
        <v>1689.000000000008</v>
      </c>
      <c r="S371" s="6">
        <f t="shared" si="207"/>
        <v>0</v>
      </c>
      <c r="T371" s="5">
        <f t="shared" si="258"/>
        <v>0</v>
      </c>
      <c r="U371" s="15">
        <f t="shared" si="300"/>
        <v>3800.0000000000018</v>
      </c>
      <c r="V371" s="12">
        <f t="shared" si="217"/>
        <v>0</v>
      </c>
      <c r="W371" s="6">
        <f t="shared" si="209"/>
        <v>0</v>
      </c>
      <c r="X371" s="5">
        <f t="shared" si="267"/>
        <v>0</v>
      </c>
      <c r="Y371" s="12">
        <f t="shared" si="268"/>
        <v>2.0000000000003126</v>
      </c>
      <c r="Z371" s="18">
        <f t="shared" si="304"/>
        <v>0</v>
      </c>
      <c r="AA371" s="12">
        <f t="shared" si="204"/>
        <v>0</v>
      </c>
      <c r="AB371" s="12">
        <f t="shared" si="290"/>
        <v>4686.0000000000091</v>
      </c>
      <c r="AC371" s="6">
        <f t="shared" si="205"/>
        <v>0</v>
      </c>
      <c r="AD371" s="5">
        <f t="shared" si="269"/>
        <v>0</v>
      </c>
      <c r="AE371" s="12">
        <f t="shared" si="260"/>
        <v>0</v>
      </c>
      <c r="AF371" s="12">
        <f t="shared" si="291"/>
        <v>6525.0000000000082</v>
      </c>
      <c r="AG371" s="12">
        <f t="shared" si="270"/>
        <v>0</v>
      </c>
      <c r="AH371" s="6">
        <f t="shared" si="271"/>
        <v>0</v>
      </c>
      <c r="AI371" s="5">
        <v>1</v>
      </c>
      <c r="AJ371" s="12">
        <f t="shared" si="272"/>
        <v>0</v>
      </c>
      <c r="AK371" s="12">
        <f t="shared" si="273"/>
        <v>0</v>
      </c>
      <c r="AL371" s="12">
        <f t="shared" si="261"/>
        <v>0</v>
      </c>
      <c r="AM371" s="6">
        <f t="shared" si="292"/>
        <v>4302.0000000000073</v>
      </c>
      <c r="AN371" s="5">
        <f t="shared" si="274"/>
        <v>0</v>
      </c>
      <c r="AO371" s="12">
        <f t="shared" si="293"/>
        <v>6066.0000000000082</v>
      </c>
      <c r="AP371" s="12">
        <f t="shared" si="275"/>
        <v>0</v>
      </c>
      <c r="AQ371" s="6">
        <f t="shared" si="276"/>
        <v>0</v>
      </c>
      <c r="AR371" s="5">
        <v>1</v>
      </c>
      <c r="AS371" s="12">
        <f t="shared" si="262"/>
        <v>0</v>
      </c>
      <c r="AT371" s="12">
        <f t="shared" si="294"/>
        <v>4258.0000000000082</v>
      </c>
      <c r="AU371" s="12">
        <f t="shared" si="277"/>
        <v>0</v>
      </c>
      <c r="AV371" s="6">
        <f t="shared" si="278"/>
        <v>0</v>
      </c>
      <c r="AW371" s="5">
        <f t="shared" si="263"/>
        <v>-18.000000000000057</v>
      </c>
      <c r="AX371" s="12">
        <f t="shared" si="295"/>
        <v>2335.0000000000091</v>
      </c>
      <c r="AY371" s="12">
        <f t="shared" si="279"/>
        <v>0</v>
      </c>
      <c r="AZ371" s="12">
        <f t="shared" si="280"/>
        <v>1</v>
      </c>
      <c r="BA371" s="5">
        <v>1</v>
      </c>
      <c r="BB371" s="12">
        <f t="shared" si="281"/>
        <v>-18.000000000000057</v>
      </c>
      <c r="BC371" s="12">
        <f t="shared" si="282"/>
        <v>1</v>
      </c>
      <c r="BD371" s="6">
        <f t="shared" si="283"/>
        <v>0</v>
      </c>
      <c r="BE371" s="5">
        <f t="shared" si="284"/>
        <v>0</v>
      </c>
      <c r="BF371" s="12">
        <f t="shared" si="296"/>
        <v>2366.0000000000045</v>
      </c>
      <c r="BG371" s="12">
        <f t="shared" si="285"/>
        <v>0</v>
      </c>
      <c r="BH371" s="6">
        <f t="shared" si="286"/>
        <v>0</v>
      </c>
      <c r="BI371" s="5">
        <f t="shared" si="287"/>
        <v>0</v>
      </c>
      <c r="BJ371" s="12">
        <f t="shared" si="297"/>
        <v>4363.0000000000073</v>
      </c>
      <c r="BK371" s="12">
        <f t="shared" si="288"/>
        <v>0</v>
      </c>
      <c r="BL371" s="6">
        <f t="shared" si="289"/>
        <v>0</v>
      </c>
    </row>
    <row r="372" spans="1:64">
      <c r="A372">
        <f t="shared" si="302"/>
        <v>1</v>
      </c>
      <c r="B372" s="2">
        <v>39876</v>
      </c>
      <c r="C372">
        <v>5</v>
      </c>
      <c r="D372">
        <v>41.34</v>
      </c>
      <c r="E372">
        <v>1</v>
      </c>
      <c r="F372">
        <v>41.79</v>
      </c>
      <c r="G372" s="26">
        <v>41.31</v>
      </c>
      <c r="H372" s="26">
        <v>41.53</v>
      </c>
      <c r="I372" s="26">
        <v>41.31</v>
      </c>
      <c r="J372" s="26">
        <v>39.82</v>
      </c>
      <c r="K372">
        <v>41.31</v>
      </c>
      <c r="L372">
        <v>1</v>
      </c>
      <c r="M372">
        <v>41.7</v>
      </c>
      <c r="N372">
        <f t="shared" si="264"/>
        <v>3.0000000000001137</v>
      </c>
      <c r="O372">
        <f t="shared" si="265"/>
        <v>18.999999999999773</v>
      </c>
      <c r="P372">
        <f t="shared" si="266"/>
        <v>152.00000000000031</v>
      </c>
      <c r="Q372" s="19">
        <f t="shared" si="298"/>
        <v>-22.999999999999773</v>
      </c>
      <c r="R372" s="12">
        <f t="shared" si="299"/>
        <v>1666.0000000000082</v>
      </c>
      <c r="S372" s="6">
        <f t="shared" si="207"/>
        <v>0</v>
      </c>
      <c r="T372" s="5">
        <f t="shared" si="258"/>
        <v>0</v>
      </c>
      <c r="U372" s="15">
        <f t="shared" si="300"/>
        <v>3800.0000000000018</v>
      </c>
      <c r="V372" s="12">
        <f t="shared" si="217"/>
        <v>0</v>
      </c>
      <c r="W372" s="6">
        <f t="shared" si="209"/>
        <v>0</v>
      </c>
      <c r="X372" s="5">
        <f t="shared" si="267"/>
        <v>0</v>
      </c>
      <c r="Y372" s="12">
        <f t="shared" si="268"/>
        <v>10.000000000000142</v>
      </c>
      <c r="Z372" s="18">
        <f t="shared" si="304"/>
        <v>0</v>
      </c>
      <c r="AA372" s="12">
        <f t="shared" si="204"/>
        <v>0</v>
      </c>
      <c r="AB372" s="12">
        <f t="shared" si="290"/>
        <v>4686.0000000000091</v>
      </c>
      <c r="AC372" s="6">
        <f t="shared" si="205"/>
        <v>0</v>
      </c>
      <c r="AD372" s="5">
        <f t="shared" si="269"/>
        <v>0</v>
      </c>
      <c r="AE372" s="12">
        <f t="shared" si="260"/>
        <v>0</v>
      </c>
      <c r="AF372" s="12">
        <f t="shared" si="291"/>
        <v>6525.0000000000082</v>
      </c>
      <c r="AG372" s="12">
        <f t="shared" si="270"/>
        <v>0</v>
      </c>
      <c r="AH372" s="6">
        <f t="shared" si="271"/>
        <v>0</v>
      </c>
      <c r="AI372" s="5">
        <v>1</v>
      </c>
      <c r="AJ372" s="12">
        <f t="shared" si="272"/>
        <v>0</v>
      </c>
      <c r="AK372" s="12">
        <f t="shared" si="273"/>
        <v>0</v>
      </c>
      <c r="AL372" s="12">
        <f t="shared" si="261"/>
        <v>0</v>
      </c>
      <c r="AM372" s="6">
        <f t="shared" si="292"/>
        <v>4302.0000000000073</v>
      </c>
      <c r="AN372" s="5">
        <f t="shared" si="274"/>
        <v>0</v>
      </c>
      <c r="AO372" s="12">
        <f t="shared" si="293"/>
        <v>6066.0000000000082</v>
      </c>
      <c r="AP372" s="12">
        <f t="shared" si="275"/>
        <v>0</v>
      </c>
      <c r="AQ372" s="6">
        <f t="shared" si="276"/>
        <v>0</v>
      </c>
      <c r="AR372" s="5">
        <v>0</v>
      </c>
      <c r="AS372" s="12">
        <f t="shared" si="262"/>
        <v>0</v>
      </c>
      <c r="AT372" s="12">
        <f t="shared" si="294"/>
        <v>4258.0000000000082</v>
      </c>
      <c r="AU372" s="12">
        <f t="shared" si="277"/>
        <v>0</v>
      </c>
      <c r="AV372" s="6">
        <f t="shared" si="278"/>
        <v>0</v>
      </c>
      <c r="AW372" s="5">
        <f t="shared" si="263"/>
        <v>0</v>
      </c>
      <c r="AX372" s="12">
        <f t="shared" si="295"/>
        <v>2335.0000000000091</v>
      </c>
      <c r="AY372" s="12">
        <f t="shared" si="279"/>
        <v>0</v>
      </c>
      <c r="AZ372" s="12">
        <f t="shared" si="280"/>
        <v>0</v>
      </c>
      <c r="BA372" s="5">
        <v>0</v>
      </c>
      <c r="BB372" s="12">
        <f t="shared" si="281"/>
        <v>0</v>
      </c>
      <c r="BC372" s="12">
        <f t="shared" si="282"/>
        <v>0</v>
      </c>
      <c r="BD372" s="6">
        <f t="shared" si="283"/>
        <v>0</v>
      </c>
      <c r="BE372" s="5">
        <f t="shared" si="284"/>
        <v>0</v>
      </c>
      <c r="BF372" s="12">
        <f t="shared" si="296"/>
        <v>2366.0000000000045</v>
      </c>
      <c r="BG372" s="12">
        <f t="shared" si="285"/>
        <v>0</v>
      </c>
      <c r="BH372" s="6">
        <f t="shared" si="286"/>
        <v>0</v>
      </c>
      <c r="BI372" s="5">
        <f t="shared" si="287"/>
        <v>0</v>
      </c>
      <c r="BJ372" s="12">
        <f t="shared" si="297"/>
        <v>4363.0000000000073</v>
      </c>
      <c r="BK372" s="12">
        <f t="shared" si="288"/>
        <v>0</v>
      </c>
      <c r="BL372" s="6">
        <f t="shared" si="289"/>
        <v>0</v>
      </c>
    </row>
    <row r="373" spans="1:64">
      <c r="A373">
        <f t="shared" si="302"/>
        <v>1</v>
      </c>
      <c r="B373" s="2">
        <v>39876</v>
      </c>
      <c r="C373">
        <v>6</v>
      </c>
      <c r="D373">
        <v>41.7</v>
      </c>
      <c r="E373">
        <v>0</v>
      </c>
      <c r="F373">
        <v>45.74</v>
      </c>
      <c r="G373" s="26">
        <v>70</v>
      </c>
      <c r="H373" s="26">
        <v>41.31</v>
      </c>
      <c r="I373" s="26">
        <v>70</v>
      </c>
      <c r="J373" s="26">
        <v>39.86</v>
      </c>
      <c r="K373">
        <v>41.6</v>
      </c>
      <c r="L373">
        <v>1</v>
      </c>
      <c r="M373">
        <v>43.57</v>
      </c>
      <c r="N373">
        <f t="shared" si="264"/>
        <v>2829.9999999999995</v>
      </c>
      <c r="O373">
        <f t="shared" si="265"/>
        <v>39.000000000000057</v>
      </c>
      <c r="P373">
        <f t="shared" si="266"/>
        <v>184.00000000000034</v>
      </c>
      <c r="Q373" s="19">
        <f t="shared" si="298"/>
        <v>196</v>
      </c>
      <c r="R373" s="12">
        <f t="shared" si="299"/>
        <v>1862.0000000000082</v>
      </c>
      <c r="S373" s="6">
        <f t="shared" si="207"/>
        <v>1</v>
      </c>
      <c r="T373" s="5">
        <f t="shared" si="258"/>
        <v>196</v>
      </c>
      <c r="U373" s="15">
        <f t="shared" si="300"/>
        <v>3996.0000000000018</v>
      </c>
      <c r="V373" s="12">
        <f t="shared" si="217"/>
        <v>1</v>
      </c>
      <c r="W373" s="6">
        <f t="shared" si="209"/>
        <v>1</v>
      </c>
      <c r="X373" s="5">
        <f t="shared" si="267"/>
        <v>1</v>
      </c>
      <c r="Y373" s="12">
        <f t="shared" si="268"/>
        <v>403.99999999999989</v>
      </c>
      <c r="Z373" s="18">
        <f t="shared" si="304"/>
        <v>156</v>
      </c>
      <c r="AA373" s="12">
        <f t="shared" si="204"/>
        <v>156</v>
      </c>
      <c r="AB373" s="12">
        <f t="shared" si="290"/>
        <v>4842.0000000000091</v>
      </c>
      <c r="AC373" s="6">
        <f t="shared" si="205"/>
        <v>1</v>
      </c>
      <c r="AD373" s="5">
        <f t="shared" si="269"/>
        <v>1</v>
      </c>
      <c r="AE373" s="12">
        <f t="shared" si="260"/>
        <v>156</v>
      </c>
      <c r="AF373" s="12">
        <f t="shared" si="291"/>
        <v>6681.0000000000082</v>
      </c>
      <c r="AG373" s="12">
        <f t="shared" si="270"/>
        <v>1</v>
      </c>
      <c r="AH373" s="6">
        <f t="shared" si="271"/>
        <v>1</v>
      </c>
      <c r="AI373" s="5">
        <v>1</v>
      </c>
      <c r="AJ373" s="12">
        <f t="shared" si="272"/>
        <v>156</v>
      </c>
      <c r="AK373" s="12">
        <f t="shared" si="273"/>
        <v>1</v>
      </c>
      <c r="AL373" s="12">
        <f t="shared" si="261"/>
        <v>1</v>
      </c>
      <c r="AM373" s="6">
        <f t="shared" si="292"/>
        <v>4458.0000000000073</v>
      </c>
      <c r="AN373" s="5">
        <f t="shared" si="274"/>
        <v>156</v>
      </c>
      <c r="AO373" s="12">
        <f t="shared" si="293"/>
        <v>6222.0000000000082</v>
      </c>
      <c r="AP373" s="12">
        <f t="shared" si="275"/>
        <v>1</v>
      </c>
      <c r="AQ373" s="6">
        <f t="shared" si="276"/>
        <v>1</v>
      </c>
      <c r="AR373" s="5">
        <v>1</v>
      </c>
      <c r="AS373" s="12">
        <f t="shared" si="262"/>
        <v>156</v>
      </c>
      <c r="AT373" s="12">
        <f t="shared" si="294"/>
        <v>4414.0000000000082</v>
      </c>
      <c r="AU373" s="12">
        <f t="shared" si="277"/>
        <v>1</v>
      </c>
      <c r="AV373" s="6">
        <f t="shared" si="278"/>
        <v>1</v>
      </c>
      <c r="AW373" s="5">
        <f t="shared" si="263"/>
        <v>196</v>
      </c>
      <c r="AX373" s="12">
        <f t="shared" si="295"/>
        <v>2531.0000000000091</v>
      </c>
      <c r="AY373" s="12">
        <f t="shared" si="279"/>
        <v>1</v>
      </c>
      <c r="AZ373" s="12">
        <f t="shared" si="280"/>
        <v>1</v>
      </c>
      <c r="BA373" s="5">
        <v>1</v>
      </c>
      <c r="BB373" s="12">
        <f t="shared" si="281"/>
        <v>196</v>
      </c>
      <c r="BC373" s="12">
        <f t="shared" si="282"/>
        <v>1</v>
      </c>
      <c r="BD373" s="6">
        <f t="shared" si="283"/>
        <v>1</v>
      </c>
      <c r="BE373" s="5">
        <f t="shared" si="284"/>
        <v>196</v>
      </c>
      <c r="BF373" s="12">
        <f t="shared" si="296"/>
        <v>2562.0000000000045</v>
      </c>
      <c r="BG373" s="12">
        <f t="shared" si="285"/>
        <v>1</v>
      </c>
      <c r="BH373" s="6">
        <f t="shared" si="286"/>
        <v>1</v>
      </c>
      <c r="BI373" s="5">
        <f t="shared" si="287"/>
        <v>156</v>
      </c>
      <c r="BJ373" s="12">
        <f t="shared" si="297"/>
        <v>4519.0000000000073</v>
      </c>
      <c r="BK373" s="12">
        <f t="shared" si="288"/>
        <v>1</v>
      </c>
      <c r="BL373" s="6">
        <f t="shared" si="289"/>
        <v>1</v>
      </c>
    </row>
    <row r="374" spans="1:64">
      <c r="A374">
        <f t="shared" si="302"/>
        <v>1</v>
      </c>
      <c r="B374" s="2">
        <v>39877</v>
      </c>
      <c r="C374">
        <v>21</v>
      </c>
      <c r="D374">
        <v>43.57</v>
      </c>
      <c r="E374">
        <v>1</v>
      </c>
      <c r="F374">
        <v>43.93</v>
      </c>
      <c r="G374" s="26">
        <v>43.57</v>
      </c>
      <c r="H374" s="26">
        <v>43.66</v>
      </c>
      <c r="I374" s="26">
        <v>43.57</v>
      </c>
      <c r="J374" s="26">
        <v>44.62</v>
      </c>
      <c r="K374">
        <v>43.57</v>
      </c>
      <c r="L374">
        <v>1</v>
      </c>
      <c r="M374">
        <v>43.64</v>
      </c>
      <c r="N374">
        <f t="shared" si="264"/>
        <v>0</v>
      </c>
      <c r="O374">
        <f t="shared" si="265"/>
        <v>8.9999999999996305</v>
      </c>
      <c r="P374">
        <f t="shared" si="266"/>
        <v>-104.99999999999972</v>
      </c>
      <c r="Q374" s="19">
        <f t="shared" si="298"/>
        <v>-12.999999999999631</v>
      </c>
      <c r="R374" s="12">
        <f t="shared" si="299"/>
        <v>1849.0000000000086</v>
      </c>
      <c r="S374" s="6">
        <f t="shared" si="207"/>
        <v>0</v>
      </c>
      <c r="T374" s="5">
        <f t="shared" si="258"/>
        <v>0</v>
      </c>
      <c r="U374" s="15">
        <f t="shared" si="300"/>
        <v>3996.0000000000018</v>
      </c>
      <c r="V374" s="12">
        <f t="shared" si="217"/>
        <v>0</v>
      </c>
      <c r="W374" s="6">
        <f t="shared" si="209"/>
        <v>0</v>
      </c>
      <c r="X374" s="5">
        <f t="shared" si="267"/>
        <v>0</v>
      </c>
      <c r="Y374" s="12">
        <f t="shared" si="268"/>
        <v>-193.99999999999977</v>
      </c>
      <c r="Z374" s="18">
        <f t="shared" si="304"/>
        <v>0</v>
      </c>
      <c r="AA374" s="12">
        <f t="shared" si="204"/>
        <v>0</v>
      </c>
      <c r="AB374" s="12">
        <f t="shared" si="290"/>
        <v>4842.0000000000091</v>
      </c>
      <c r="AC374" s="6">
        <f t="shared" si="205"/>
        <v>0</v>
      </c>
      <c r="AD374" s="5">
        <f t="shared" si="269"/>
        <v>0</v>
      </c>
      <c r="AE374" s="12">
        <f t="shared" si="260"/>
        <v>0</v>
      </c>
      <c r="AF374" s="12">
        <f t="shared" si="291"/>
        <v>6681.0000000000082</v>
      </c>
      <c r="AG374" s="12">
        <f t="shared" si="270"/>
        <v>0</v>
      </c>
      <c r="AH374" s="6">
        <f t="shared" si="271"/>
        <v>0</v>
      </c>
      <c r="AI374" s="5">
        <v>1</v>
      </c>
      <c r="AJ374" s="12">
        <f t="shared" si="272"/>
        <v>0</v>
      </c>
      <c r="AK374" s="12">
        <f t="shared" si="273"/>
        <v>0</v>
      </c>
      <c r="AL374" s="12">
        <f t="shared" si="261"/>
        <v>0</v>
      </c>
      <c r="AM374" s="6">
        <f t="shared" si="292"/>
        <v>4458.0000000000073</v>
      </c>
      <c r="AN374" s="5">
        <f t="shared" si="274"/>
        <v>0</v>
      </c>
      <c r="AO374" s="12">
        <f t="shared" si="293"/>
        <v>6222.0000000000082</v>
      </c>
      <c r="AP374" s="12">
        <f t="shared" si="275"/>
        <v>0</v>
      </c>
      <c r="AQ374" s="6">
        <f t="shared" si="276"/>
        <v>0</v>
      </c>
      <c r="AR374" s="5">
        <v>0</v>
      </c>
      <c r="AS374" s="12">
        <f t="shared" si="262"/>
        <v>0</v>
      </c>
      <c r="AT374" s="12">
        <f t="shared" si="294"/>
        <v>4414.0000000000082</v>
      </c>
      <c r="AU374" s="12">
        <f t="shared" si="277"/>
        <v>0</v>
      </c>
      <c r="AV374" s="6">
        <f t="shared" si="278"/>
        <v>0</v>
      </c>
      <c r="AW374" s="5">
        <f t="shared" si="263"/>
        <v>0</v>
      </c>
      <c r="AX374" s="12">
        <f t="shared" si="295"/>
        <v>2531.0000000000091</v>
      </c>
      <c r="AY374" s="12">
        <f t="shared" si="279"/>
        <v>0</v>
      </c>
      <c r="AZ374" s="12">
        <f t="shared" si="280"/>
        <v>0</v>
      </c>
      <c r="BA374" s="5">
        <v>1</v>
      </c>
      <c r="BB374" s="12">
        <f t="shared" si="281"/>
        <v>0</v>
      </c>
      <c r="BC374" s="12">
        <f t="shared" si="282"/>
        <v>0</v>
      </c>
      <c r="BD374" s="6">
        <f t="shared" si="283"/>
        <v>0</v>
      </c>
      <c r="BE374" s="5">
        <f t="shared" si="284"/>
        <v>0</v>
      </c>
      <c r="BF374" s="12">
        <f t="shared" si="296"/>
        <v>2562.0000000000045</v>
      </c>
      <c r="BG374" s="12">
        <f t="shared" si="285"/>
        <v>0</v>
      </c>
      <c r="BH374" s="6">
        <f t="shared" si="286"/>
        <v>0</v>
      </c>
      <c r="BI374" s="5">
        <f t="shared" si="287"/>
        <v>0</v>
      </c>
      <c r="BJ374" s="12">
        <f t="shared" si="297"/>
        <v>4519.0000000000073</v>
      </c>
      <c r="BK374" s="12">
        <f t="shared" si="288"/>
        <v>0</v>
      </c>
      <c r="BL374" s="6">
        <f t="shared" si="289"/>
        <v>0</v>
      </c>
    </row>
    <row r="375" spans="1:64">
      <c r="A375">
        <f t="shared" si="302"/>
        <v>1</v>
      </c>
      <c r="B375" s="2">
        <v>39878</v>
      </c>
      <c r="C375">
        <v>1</v>
      </c>
      <c r="D375">
        <v>43.64</v>
      </c>
      <c r="E375">
        <v>0</v>
      </c>
      <c r="F375">
        <v>45.42</v>
      </c>
      <c r="G375" s="26">
        <v>45.42</v>
      </c>
      <c r="H375" s="26">
        <v>43.59</v>
      </c>
      <c r="I375" s="26">
        <v>45.42</v>
      </c>
      <c r="J375" s="26">
        <v>44.59</v>
      </c>
      <c r="K375">
        <v>45.58</v>
      </c>
      <c r="L375">
        <v>1</v>
      </c>
      <c r="M375">
        <v>43.81</v>
      </c>
      <c r="N375">
        <f t="shared" si="264"/>
        <v>178.00000000000011</v>
      </c>
      <c r="O375">
        <f t="shared" si="265"/>
        <v>4.9999999999997158</v>
      </c>
      <c r="P375">
        <f t="shared" si="266"/>
        <v>-95.000000000000284</v>
      </c>
      <c r="Q375" s="19">
        <f t="shared" si="298"/>
        <v>-8.9999999999997158</v>
      </c>
      <c r="R375" s="12">
        <f t="shared" si="299"/>
        <v>1840.0000000000089</v>
      </c>
      <c r="S375" s="6">
        <f t="shared" si="207"/>
        <v>0</v>
      </c>
      <c r="T375" s="5">
        <f t="shared" si="258"/>
        <v>0</v>
      </c>
      <c r="U375" s="15">
        <f t="shared" si="300"/>
        <v>3996.0000000000018</v>
      </c>
      <c r="V375" s="12">
        <f t="shared" si="217"/>
        <v>0</v>
      </c>
      <c r="W375" s="6">
        <f t="shared" si="209"/>
        <v>0</v>
      </c>
      <c r="X375" s="5">
        <f t="shared" si="267"/>
        <v>1</v>
      </c>
      <c r="Y375" s="12">
        <f t="shared" si="268"/>
        <v>178.00000000000011</v>
      </c>
      <c r="Z375" s="18">
        <f t="shared" si="304"/>
        <v>-34.999999999999716</v>
      </c>
      <c r="AA375" s="12">
        <f t="shared" si="204"/>
        <v>-34.999999999999716</v>
      </c>
      <c r="AB375" s="12">
        <f t="shared" si="290"/>
        <v>4807.0000000000091</v>
      </c>
      <c r="AC375" s="6">
        <f t="shared" si="205"/>
        <v>0</v>
      </c>
      <c r="AD375" s="5">
        <f t="shared" si="269"/>
        <v>0</v>
      </c>
      <c r="AE375" s="12">
        <f t="shared" si="260"/>
        <v>0</v>
      </c>
      <c r="AF375" s="12">
        <f t="shared" si="291"/>
        <v>6681.0000000000082</v>
      </c>
      <c r="AG375" s="12">
        <f t="shared" si="270"/>
        <v>0</v>
      </c>
      <c r="AH375" s="6">
        <f t="shared" si="271"/>
        <v>0</v>
      </c>
      <c r="AI375" s="5">
        <v>0</v>
      </c>
      <c r="AJ375" s="12">
        <f t="shared" si="272"/>
        <v>0</v>
      </c>
      <c r="AK375" s="12">
        <f t="shared" si="273"/>
        <v>0</v>
      </c>
      <c r="AL375" s="12">
        <f t="shared" si="261"/>
        <v>0</v>
      </c>
      <c r="AM375" s="6">
        <f t="shared" si="292"/>
        <v>4458.0000000000073</v>
      </c>
      <c r="AN375" s="5">
        <f t="shared" si="274"/>
        <v>0</v>
      </c>
      <c r="AO375" s="12">
        <f t="shared" si="293"/>
        <v>6222.0000000000082</v>
      </c>
      <c r="AP375" s="12">
        <f t="shared" si="275"/>
        <v>0</v>
      </c>
      <c r="AQ375" s="6">
        <f t="shared" si="276"/>
        <v>0</v>
      </c>
      <c r="AR375" s="5">
        <v>1</v>
      </c>
      <c r="AS375" s="12">
        <f t="shared" si="262"/>
        <v>-34.999999999999716</v>
      </c>
      <c r="AT375" s="12">
        <f t="shared" si="294"/>
        <v>4379.0000000000082</v>
      </c>
      <c r="AU375" s="12">
        <f t="shared" si="277"/>
        <v>0</v>
      </c>
      <c r="AV375" s="6">
        <f t="shared" si="278"/>
        <v>1</v>
      </c>
      <c r="AW375" s="5">
        <f t="shared" si="263"/>
        <v>-8.9999999999997158</v>
      </c>
      <c r="AX375" s="12">
        <f t="shared" si="295"/>
        <v>2522.0000000000095</v>
      </c>
      <c r="AY375" s="12">
        <f t="shared" si="279"/>
        <v>0</v>
      </c>
      <c r="AZ375" s="12">
        <f t="shared" si="280"/>
        <v>1</v>
      </c>
      <c r="BA375" s="5">
        <v>0</v>
      </c>
      <c r="BB375" s="12">
        <f t="shared" si="281"/>
        <v>0</v>
      </c>
      <c r="BC375" s="12">
        <f t="shared" si="282"/>
        <v>0</v>
      </c>
      <c r="BD375" s="6">
        <f t="shared" si="283"/>
        <v>0</v>
      </c>
      <c r="BE375" s="5">
        <f t="shared" si="284"/>
        <v>0</v>
      </c>
      <c r="BF375" s="12">
        <f t="shared" si="296"/>
        <v>2562.0000000000045</v>
      </c>
      <c r="BG375" s="12">
        <f t="shared" si="285"/>
        <v>0</v>
      </c>
      <c r="BH375" s="6">
        <f t="shared" si="286"/>
        <v>0</v>
      </c>
      <c r="BI375" s="5">
        <f t="shared" si="287"/>
        <v>0</v>
      </c>
      <c r="BJ375" s="12">
        <f t="shared" si="297"/>
        <v>4519.0000000000073</v>
      </c>
      <c r="BK375" s="12">
        <f t="shared" si="288"/>
        <v>0</v>
      </c>
      <c r="BL375" s="6">
        <f t="shared" si="289"/>
        <v>0</v>
      </c>
    </row>
    <row r="376" spans="1:64">
      <c r="A376">
        <f t="shared" si="302"/>
        <v>1</v>
      </c>
      <c r="B376" s="2">
        <v>39878</v>
      </c>
      <c r="C376">
        <v>15</v>
      </c>
      <c r="D376">
        <v>43.81</v>
      </c>
      <c r="E376">
        <v>1</v>
      </c>
      <c r="F376">
        <v>44.75</v>
      </c>
      <c r="G376" s="26">
        <v>43.73</v>
      </c>
      <c r="H376" s="26">
        <v>44.97</v>
      </c>
      <c r="I376" s="26">
        <v>43.73</v>
      </c>
      <c r="J376" s="26">
        <v>43.43</v>
      </c>
      <c r="K376">
        <v>43.73</v>
      </c>
      <c r="L376">
        <v>1</v>
      </c>
      <c r="M376">
        <v>44.68</v>
      </c>
      <c r="N376">
        <f t="shared" si="264"/>
        <v>8.00000000000054</v>
      </c>
      <c r="O376">
        <f t="shared" si="265"/>
        <v>115.99999999999966</v>
      </c>
      <c r="P376">
        <f t="shared" si="266"/>
        <v>38.000000000000256</v>
      </c>
      <c r="Q376" s="19">
        <f t="shared" si="298"/>
        <v>-119.99999999999966</v>
      </c>
      <c r="R376" s="12">
        <f t="shared" si="299"/>
        <v>1720.0000000000091</v>
      </c>
      <c r="S376" s="6">
        <f t="shared" si="207"/>
        <v>0</v>
      </c>
      <c r="T376" s="5">
        <f t="shared" si="258"/>
        <v>-119.99999999999966</v>
      </c>
      <c r="U376" s="15">
        <f t="shared" si="300"/>
        <v>3876.0000000000023</v>
      </c>
      <c r="V376" s="12">
        <f t="shared" si="217"/>
        <v>1</v>
      </c>
      <c r="W376" s="6">
        <f t="shared" si="209"/>
        <v>0</v>
      </c>
      <c r="X376" s="5">
        <f t="shared" si="267"/>
        <v>0</v>
      </c>
      <c r="Y376" s="12">
        <f t="shared" si="268"/>
        <v>68.999999999999773</v>
      </c>
      <c r="Z376" s="18">
        <f t="shared" si="304"/>
        <v>0</v>
      </c>
      <c r="AA376" s="12">
        <f t="shared" si="204"/>
        <v>0</v>
      </c>
      <c r="AB376" s="12">
        <f t="shared" si="290"/>
        <v>4807.0000000000091</v>
      </c>
      <c r="AC376" s="6">
        <f t="shared" si="205"/>
        <v>0</v>
      </c>
      <c r="AD376" s="5">
        <f t="shared" si="269"/>
        <v>1</v>
      </c>
      <c r="AE376" s="12">
        <f t="shared" si="260"/>
        <v>0</v>
      </c>
      <c r="AF376" s="12">
        <f t="shared" si="291"/>
        <v>6681.0000000000082</v>
      </c>
      <c r="AG376" s="12">
        <f t="shared" si="270"/>
        <v>0</v>
      </c>
      <c r="AH376" s="6">
        <f t="shared" si="271"/>
        <v>0</v>
      </c>
      <c r="AI376" s="5">
        <v>1</v>
      </c>
      <c r="AJ376" s="12">
        <f t="shared" si="272"/>
        <v>0</v>
      </c>
      <c r="AK376" s="12">
        <f t="shared" si="273"/>
        <v>0</v>
      </c>
      <c r="AL376" s="12">
        <f t="shared" si="261"/>
        <v>0</v>
      </c>
      <c r="AM376" s="6">
        <f t="shared" si="292"/>
        <v>4458.0000000000073</v>
      </c>
      <c r="AN376" s="5">
        <f t="shared" si="274"/>
        <v>0</v>
      </c>
      <c r="AO376" s="12">
        <f t="shared" si="293"/>
        <v>6222.0000000000082</v>
      </c>
      <c r="AP376" s="12">
        <f t="shared" si="275"/>
        <v>0</v>
      </c>
      <c r="AQ376" s="6">
        <f t="shared" si="276"/>
        <v>0</v>
      </c>
      <c r="AR376" s="5">
        <v>0</v>
      </c>
      <c r="AS376" s="12">
        <f t="shared" si="262"/>
        <v>0</v>
      </c>
      <c r="AT376" s="12">
        <f t="shared" si="294"/>
        <v>4379.0000000000082</v>
      </c>
      <c r="AU376" s="12">
        <f t="shared" si="277"/>
        <v>0</v>
      </c>
      <c r="AV376" s="6">
        <f t="shared" si="278"/>
        <v>0</v>
      </c>
      <c r="AW376" s="5">
        <f t="shared" si="263"/>
        <v>0</v>
      </c>
      <c r="AX376" s="12">
        <f t="shared" si="295"/>
        <v>2522.0000000000095</v>
      </c>
      <c r="AY376" s="12">
        <f t="shared" si="279"/>
        <v>0</v>
      </c>
      <c r="AZ376" s="12">
        <f t="shared" si="280"/>
        <v>0</v>
      </c>
      <c r="BA376" s="5">
        <v>0</v>
      </c>
      <c r="BB376" s="12">
        <f t="shared" si="281"/>
        <v>0</v>
      </c>
      <c r="BC376" s="12">
        <f t="shared" si="282"/>
        <v>0</v>
      </c>
      <c r="BD376" s="6">
        <f t="shared" si="283"/>
        <v>0</v>
      </c>
      <c r="BE376" s="5">
        <f t="shared" si="284"/>
        <v>0</v>
      </c>
      <c r="BF376" s="12">
        <f t="shared" si="296"/>
        <v>2562.0000000000045</v>
      </c>
      <c r="BG376" s="12">
        <f t="shared" si="285"/>
        <v>0</v>
      </c>
      <c r="BH376" s="6">
        <f t="shared" si="286"/>
        <v>0</v>
      </c>
      <c r="BI376" s="5">
        <f t="shared" si="287"/>
        <v>0</v>
      </c>
      <c r="BJ376" s="12">
        <f t="shared" si="297"/>
        <v>4519.0000000000073</v>
      </c>
      <c r="BK376" s="12">
        <f t="shared" si="288"/>
        <v>0</v>
      </c>
      <c r="BL376" s="6">
        <f t="shared" si="289"/>
        <v>0</v>
      </c>
    </row>
    <row r="377" spans="1:64">
      <c r="A377">
        <f t="shared" si="302"/>
        <v>1</v>
      </c>
      <c r="B377" s="2">
        <v>39878</v>
      </c>
      <c r="C377">
        <v>16</v>
      </c>
      <c r="D377">
        <v>44.68</v>
      </c>
      <c r="E377">
        <v>0</v>
      </c>
      <c r="F377">
        <v>48.77</v>
      </c>
      <c r="G377" s="26">
        <v>48.77</v>
      </c>
      <c r="H377" s="26">
        <v>43.73</v>
      </c>
      <c r="I377" s="26">
        <v>48.77</v>
      </c>
      <c r="J377" s="26">
        <v>43.59</v>
      </c>
      <c r="K377">
        <v>43.99</v>
      </c>
      <c r="L377">
        <v>1</v>
      </c>
      <c r="M377">
        <v>45.84</v>
      </c>
      <c r="N377">
        <f t="shared" si="264"/>
        <v>409.00000000000034</v>
      </c>
      <c r="O377">
        <f t="shared" si="265"/>
        <v>95.000000000000284</v>
      </c>
      <c r="P377">
        <f t="shared" si="266"/>
        <v>108.99999999999963</v>
      </c>
      <c r="Q377" s="19">
        <f t="shared" si="298"/>
        <v>196</v>
      </c>
      <c r="R377" s="12">
        <f t="shared" si="299"/>
        <v>1916.0000000000091</v>
      </c>
      <c r="S377" s="6">
        <f t="shared" si="207"/>
        <v>1</v>
      </c>
      <c r="T377" s="5">
        <f t="shared" si="258"/>
        <v>196</v>
      </c>
      <c r="U377" s="15">
        <f t="shared" si="300"/>
        <v>4072.0000000000023</v>
      </c>
      <c r="V377" s="12">
        <f t="shared" si="217"/>
        <v>1</v>
      </c>
      <c r="W377" s="6">
        <f t="shared" si="209"/>
        <v>1</v>
      </c>
      <c r="X377" s="5">
        <f t="shared" si="267"/>
        <v>1</v>
      </c>
      <c r="Y377" s="12">
        <f t="shared" si="268"/>
        <v>409.00000000000034</v>
      </c>
      <c r="Z377" s="18">
        <f t="shared" si="304"/>
        <v>156</v>
      </c>
      <c r="AA377" s="12">
        <f t="shared" si="204"/>
        <v>156</v>
      </c>
      <c r="AB377" s="12">
        <f t="shared" si="290"/>
        <v>4963.0000000000091</v>
      </c>
      <c r="AC377" s="6">
        <f t="shared" si="205"/>
        <v>1</v>
      </c>
      <c r="AD377" s="5">
        <f t="shared" si="269"/>
        <v>1</v>
      </c>
      <c r="AE377" s="12">
        <f t="shared" si="260"/>
        <v>156</v>
      </c>
      <c r="AF377" s="12">
        <f t="shared" si="291"/>
        <v>6837.0000000000082</v>
      </c>
      <c r="AG377" s="12">
        <f t="shared" si="270"/>
        <v>1</v>
      </c>
      <c r="AH377" s="6">
        <f t="shared" si="271"/>
        <v>1</v>
      </c>
      <c r="AI377" s="5">
        <v>1</v>
      </c>
      <c r="AJ377" s="12">
        <f t="shared" si="272"/>
        <v>156</v>
      </c>
      <c r="AK377" s="12">
        <f t="shared" si="273"/>
        <v>1</v>
      </c>
      <c r="AL377" s="12">
        <f t="shared" si="261"/>
        <v>1</v>
      </c>
      <c r="AM377" s="6">
        <f t="shared" si="292"/>
        <v>4614.0000000000073</v>
      </c>
      <c r="AN377" s="5">
        <f t="shared" si="274"/>
        <v>156</v>
      </c>
      <c r="AO377" s="12">
        <f t="shared" si="293"/>
        <v>6378.0000000000082</v>
      </c>
      <c r="AP377" s="12">
        <f t="shared" si="275"/>
        <v>1</v>
      </c>
      <c r="AQ377" s="6">
        <f t="shared" si="276"/>
        <v>1</v>
      </c>
      <c r="AR377" s="5">
        <v>1</v>
      </c>
      <c r="AS377" s="12">
        <f t="shared" si="262"/>
        <v>156</v>
      </c>
      <c r="AT377" s="12">
        <f t="shared" si="294"/>
        <v>4535.0000000000082</v>
      </c>
      <c r="AU377" s="12">
        <f t="shared" si="277"/>
        <v>1</v>
      </c>
      <c r="AV377" s="6">
        <f t="shared" si="278"/>
        <v>1</v>
      </c>
      <c r="AW377" s="5">
        <f t="shared" si="263"/>
        <v>196</v>
      </c>
      <c r="AX377" s="12">
        <f t="shared" si="295"/>
        <v>2718.0000000000095</v>
      </c>
      <c r="AY377" s="12">
        <f t="shared" si="279"/>
        <v>1</v>
      </c>
      <c r="AZ377" s="12">
        <f t="shared" si="280"/>
        <v>1</v>
      </c>
      <c r="BA377" s="5">
        <v>1</v>
      </c>
      <c r="BB377" s="12">
        <f t="shared" si="281"/>
        <v>196</v>
      </c>
      <c r="BC377" s="12">
        <f t="shared" si="282"/>
        <v>1</v>
      </c>
      <c r="BD377" s="6">
        <f t="shared" si="283"/>
        <v>1</v>
      </c>
      <c r="BE377" s="5">
        <f t="shared" si="284"/>
        <v>196</v>
      </c>
      <c r="BF377" s="12">
        <f t="shared" si="296"/>
        <v>2758.0000000000045</v>
      </c>
      <c r="BG377" s="12">
        <f t="shared" si="285"/>
        <v>1</v>
      </c>
      <c r="BH377" s="6">
        <f t="shared" si="286"/>
        <v>1</v>
      </c>
      <c r="BI377" s="5">
        <f t="shared" si="287"/>
        <v>156</v>
      </c>
      <c r="BJ377" s="12">
        <f t="shared" si="297"/>
        <v>4675.0000000000073</v>
      </c>
      <c r="BK377" s="12">
        <f t="shared" si="288"/>
        <v>1</v>
      </c>
      <c r="BL377" s="6">
        <f t="shared" si="289"/>
        <v>1</v>
      </c>
    </row>
    <row r="378" spans="1:64">
      <c r="A378">
        <f t="shared" si="302"/>
        <v>1</v>
      </c>
      <c r="B378" s="2">
        <v>39882</v>
      </c>
      <c r="C378">
        <v>17</v>
      </c>
      <c r="D378">
        <v>45.84</v>
      </c>
      <c r="E378">
        <v>1</v>
      </c>
      <c r="F378">
        <v>46.2</v>
      </c>
      <c r="G378" s="26">
        <v>42.07</v>
      </c>
      <c r="H378" s="26">
        <v>47.15</v>
      </c>
      <c r="I378" s="26">
        <v>42.07</v>
      </c>
      <c r="J378" s="26">
        <v>48.77</v>
      </c>
      <c r="K378">
        <v>42.07</v>
      </c>
      <c r="L378">
        <v>0</v>
      </c>
      <c r="M378">
        <v>45.17</v>
      </c>
      <c r="N378">
        <f t="shared" si="264"/>
        <v>377.00000000000034</v>
      </c>
      <c r="O378">
        <f t="shared" si="265"/>
        <v>130.99999999999952</v>
      </c>
      <c r="P378">
        <f t="shared" si="266"/>
        <v>-293</v>
      </c>
      <c r="Q378" s="19">
        <f t="shared" si="298"/>
        <v>196</v>
      </c>
      <c r="R378" s="12">
        <f t="shared" si="299"/>
        <v>2112.0000000000091</v>
      </c>
      <c r="S378" s="6">
        <f t="shared" si="207"/>
        <v>1</v>
      </c>
      <c r="T378" s="5">
        <f t="shared" si="258"/>
        <v>196</v>
      </c>
      <c r="U378" s="15">
        <f t="shared" si="300"/>
        <v>4268.0000000000018</v>
      </c>
      <c r="V378" s="12">
        <f t="shared" si="217"/>
        <v>1</v>
      </c>
      <c r="W378" s="6">
        <f t="shared" si="209"/>
        <v>1</v>
      </c>
      <c r="X378" s="5">
        <f t="shared" si="267"/>
        <v>1</v>
      </c>
      <c r="Y378" s="12">
        <f t="shared" si="268"/>
        <v>10.000000000000142</v>
      </c>
      <c r="Z378" s="18">
        <f t="shared" si="304"/>
        <v>156</v>
      </c>
      <c r="AA378" s="12">
        <f t="shared" si="204"/>
        <v>156</v>
      </c>
      <c r="AB378" s="12">
        <f t="shared" si="290"/>
        <v>5119.0000000000091</v>
      </c>
      <c r="AC378" s="6">
        <f t="shared" si="205"/>
        <v>1</v>
      </c>
      <c r="AD378" s="5">
        <f t="shared" si="269"/>
        <v>1</v>
      </c>
      <c r="AE378" s="12">
        <f t="shared" si="260"/>
        <v>156</v>
      </c>
      <c r="AF378" s="12">
        <f t="shared" si="291"/>
        <v>6993.0000000000082</v>
      </c>
      <c r="AG378" s="12">
        <f t="shared" si="270"/>
        <v>1</v>
      </c>
      <c r="AH378" s="6">
        <f t="shared" si="271"/>
        <v>1</v>
      </c>
      <c r="AI378" s="5">
        <v>1</v>
      </c>
      <c r="AJ378" s="12">
        <f t="shared" si="272"/>
        <v>156</v>
      </c>
      <c r="AK378" s="12">
        <f t="shared" si="273"/>
        <v>1</v>
      </c>
      <c r="AL378" s="12">
        <f t="shared" si="261"/>
        <v>1</v>
      </c>
      <c r="AM378" s="6">
        <f t="shared" si="292"/>
        <v>4770.0000000000073</v>
      </c>
      <c r="AN378" s="5">
        <f t="shared" si="274"/>
        <v>156</v>
      </c>
      <c r="AO378" s="12">
        <f t="shared" si="293"/>
        <v>6534.0000000000082</v>
      </c>
      <c r="AP378" s="12">
        <f t="shared" si="275"/>
        <v>1</v>
      </c>
      <c r="AQ378" s="6">
        <f t="shared" si="276"/>
        <v>1</v>
      </c>
      <c r="AR378" s="5">
        <v>0</v>
      </c>
      <c r="AS378" s="12">
        <f t="shared" si="262"/>
        <v>0</v>
      </c>
      <c r="AT378" s="12">
        <f t="shared" si="294"/>
        <v>4535.0000000000082</v>
      </c>
      <c r="AU378" s="12">
        <f t="shared" si="277"/>
        <v>0</v>
      </c>
      <c r="AV378" s="6">
        <f t="shared" si="278"/>
        <v>0</v>
      </c>
      <c r="AW378" s="5">
        <f t="shared" si="263"/>
        <v>0</v>
      </c>
      <c r="AX378" s="12">
        <f t="shared" si="295"/>
        <v>2718.0000000000095</v>
      </c>
      <c r="AY378" s="12">
        <f t="shared" si="279"/>
        <v>0</v>
      </c>
      <c r="AZ378" s="12">
        <f t="shared" si="280"/>
        <v>0</v>
      </c>
      <c r="BA378" s="5">
        <v>1</v>
      </c>
      <c r="BB378" s="12">
        <f t="shared" si="281"/>
        <v>0</v>
      </c>
      <c r="BC378" s="12">
        <f t="shared" si="282"/>
        <v>0</v>
      </c>
      <c r="BD378" s="6">
        <f t="shared" si="283"/>
        <v>0</v>
      </c>
      <c r="BE378" s="5">
        <f t="shared" si="284"/>
        <v>0</v>
      </c>
      <c r="BF378" s="12">
        <f t="shared" si="296"/>
        <v>2758.0000000000045</v>
      </c>
      <c r="BG378" s="12">
        <f t="shared" si="285"/>
        <v>0</v>
      </c>
      <c r="BH378" s="6">
        <f t="shared" si="286"/>
        <v>0</v>
      </c>
      <c r="BI378" s="5">
        <f t="shared" si="287"/>
        <v>0</v>
      </c>
      <c r="BJ378" s="12">
        <f t="shared" si="297"/>
        <v>4675.0000000000073</v>
      </c>
      <c r="BK378" s="12">
        <f t="shared" si="288"/>
        <v>0</v>
      </c>
      <c r="BL378" s="6">
        <f t="shared" si="289"/>
        <v>0</v>
      </c>
    </row>
    <row r="379" spans="1:64">
      <c r="A379">
        <f t="shared" si="302"/>
        <v>1</v>
      </c>
      <c r="B379" s="2">
        <v>39884</v>
      </c>
      <c r="C379">
        <v>16</v>
      </c>
      <c r="D379">
        <v>45.17</v>
      </c>
      <c r="E379">
        <v>0</v>
      </c>
      <c r="F379">
        <v>48.1</v>
      </c>
      <c r="G379" s="26">
        <v>50</v>
      </c>
      <c r="H379" s="26">
        <v>43.33</v>
      </c>
      <c r="I379" s="26">
        <v>50</v>
      </c>
      <c r="J379" s="26">
        <v>42.83</v>
      </c>
      <c r="K379">
        <v>45.07</v>
      </c>
      <c r="L379">
        <v>1</v>
      </c>
      <c r="M379">
        <v>45.58</v>
      </c>
      <c r="N379">
        <f t="shared" si="264"/>
        <v>482.99999999999983</v>
      </c>
      <c r="O379">
        <f t="shared" si="265"/>
        <v>184.00000000000034</v>
      </c>
      <c r="P379">
        <f t="shared" si="266"/>
        <v>234.00000000000034</v>
      </c>
      <c r="Q379" s="19">
        <f t="shared" si="298"/>
        <v>196</v>
      </c>
      <c r="R379" s="12">
        <f t="shared" si="299"/>
        <v>2308.0000000000091</v>
      </c>
      <c r="S379" s="6">
        <f t="shared" si="207"/>
        <v>1</v>
      </c>
      <c r="T379" s="5">
        <f t="shared" si="258"/>
        <v>196</v>
      </c>
      <c r="U379" s="15">
        <f t="shared" si="300"/>
        <v>4464.0000000000018</v>
      </c>
      <c r="V379" s="12">
        <f t="shared" si="217"/>
        <v>1</v>
      </c>
      <c r="W379" s="6">
        <f t="shared" si="209"/>
        <v>1</v>
      </c>
      <c r="X379" s="5">
        <f t="shared" si="267"/>
        <v>1</v>
      </c>
      <c r="Y379" s="12">
        <f t="shared" si="268"/>
        <v>293</v>
      </c>
      <c r="Z379" s="18">
        <f t="shared" si="304"/>
        <v>156</v>
      </c>
      <c r="AA379" s="12">
        <f t="shared" si="204"/>
        <v>156</v>
      </c>
      <c r="AB379" s="12">
        <f t="shared" si="290"/>
        <v>5275.0000000000091</v>
      </c>
      <c r="AC379" s="6">
        <f t="shared" si="205"/>
        <v>1</v>
      </c>
      <c r="AD379" s="5">
        <f t="shared" si="269"/>
        <v>1</v>
      </c>
      <c r="AE379" s="12">
        <f t="shared" si="260"/>
        <v>156</v>
      </c>
      <c r="AF379" s="12">
        <f t="shared" si="291"/>
        <v>7149.0000000000082</v>
      </c>
      <c r="AG379" s="12">
        <f t="shared" si="270"/>
        <v>1</v>
      </c>
      <c r="AH379" s="6">
        <f t="shared" si="271"/>
        <v>1</v>
      </c>
      <c r="AI379" s="5">
        <v>1</v>
      </c>
      <c r="AJ379" s="12">
        <f t="shared" si="272"/>
        <v>156</v>
      </c>
      <c r="AK379" s="12">
        <f t="shared" si="273"/>
        <v>1</v>
      </c>
      <c r="AL379" s="12">
        <f t="shared" si="261"/>
        <v>1</v>
      </c>
      <c r="AM379" s="6">
        <f t="shared" si="292"/>
        <v>4926.0000000000073</v>
      </c>
      <c r="AN379" s="5">
        <f t="shared" si="274"/>
        <v>156</v>
      </c>
      <c r="AO379" s="12">
        <f t="shared" si="293"/>
        <v>6690.0000000000082</v>
      </c>
      <c r="AP379" s="12">
        <f t="shared" si="275"/>
        <v>1</v>
      </c>
      <c r="AQ379" s="6">
        <f t="shared" si="276"/>
        <v>1</v>
      </c>
      <c r="AR379" s="5">
        <v>1</v>
      </c>
      <c r="AS379" s="12">
        <f t="shared" si="262"/>
        <v>156</v>
      </c>
      <c r="AT379" s="12">
        <f t="shared" si="294"/>
        <v>4691.0000000000082</v>
      </c>
      <c r="AU379" s="12">
        <f t="shared" si="277"/>
        <v>1</v>
      </c>
      <c r="AV379" s="6">
        <f t="shared" si="278"/>
        <v>1</v>
      </c>
      <c r="AW379" s="5">
        <f t="shared" si="263"/>
        <v>196</v>
      </c>
      <c r="AX379" s="12">
        <f t="shared" si="295"/>
        <v>2914.0000000000095</v>
      </c>
      <c r="AY379" s="12">
        <f t="shared" si="279"/>
        <v>1</v>
      </c>
      <c r="AZ379" s="12">
        <f t="shared" si="280"/>
        <v>1</v>
      </c>
      <c r="BA379" s="5">
        <v>1</v>
      </c>
      <c r="BB379" s="12">
        <f t="shared" si="281"/>
        <v>196</v>
      </c>
      <c r="BC379" s="12">
        <f t="shared" si="282"/>
        <v>1</v>
      </c>
      <c r="BD379" s="6">
        <f t="shared" si="283"/>
        <v>1</v>
      </c>
      <c r="BE379" s="5">
        <f t="shared" si="284"/>
        <v>196</v>
      </c>
      <c r="BF379" s="12">
        <f t="shared" si="296"/>
        <v>2954.0000000000045</v>
      </c>
      <c r="BG379" s="12">
        <f t="shared" si="285"/>
        <v>1</v>
      </c>
      <c r="BH379" s="6">
        <f t="shared" si="286"/>
        <v>1</v>
      </c>
      <c r="BI379" s="5">
        <f t="shared" si="287"/>
        <v>156</v>
      </c>
      <c r="BJ379" s="12">
        <f t="shared" si="297"/>
        <v>4831.0000000000073</v>
      </c>
      <c r="BK379" s="12">
        <f t="shared" si="288"/>
        <v>1</v>
      </c>
      <c r="BL379" s="6">
        <f t="shared" si="289"/>
        <v>1</v>
      </c>
    </row>
    <row r="380" spans="1:64">
      <c r="A380">
        <f t="shared" si="302"/>
        <v>1</v>
      </c>
      <c r="B380" s="2">
        <v>39888</v>
      </c>
      <c r="C380">
        <v>1</v>
      </c>
      <c r="D380">
        <v>45.58</v>
      </c>
      <c r="E380">
        <v>1</v>
      </c>
      <c r="F380">
        <v>45.96</v>
      </c>
      <c r="G380" s="26">
        <v>44.68</v>
      </c>
      <c r="H380" s="26">
        <v>45.85</v>
      </c>
      <c r="I380" s="26">
        <v>44.68</v>
      </c>
      <c r="J380" s="26">
        <v>47.92</v>
      </c>
      <c r="K380">
        <v>44.68</v>
      </c>
      <c r="L380">
        <v>1</v>
      </c>
      <c r="M380">
        <v>45.9</v>
      </c>
      <c r="N380">
        <f t="shared" si="264"/>
        <v>89.999999999999858</v>
      </c>
      <c r="O380">
        <f t="shared" si="265"/>
        <v>27.000000000000313</v>
      </c>
      <c r="P380">
        <f t="shared" si="266"/>
        <v>-234.00000000000034</v>
      </c>
      <c r="Q380" s="19">
        <f t="shared" si="298"/>
        <v>-31.000000000000313</v>
      </c>
      <c r="R380" s="12">
        <f t="shared" si="299"/>
        <v>2277.0000000000086</v>
      </c>
      <c r="S380" s="6">
        <f t="shared" si="207"/>
        <v>0</v>
      </c>
      <c r="T380" s="5">
        <f t="shared" si="258"/>
        <v>0</v>
      </c>
      <c r="U380" s="15">
        <f t="shared" si="300"/>
        <v>4464.0000000000018</v>
      </c>
      <c r="V380" s="12">
        <f t="shared" si="217"/>
        <v>0</v>
      </c>
      <c r="W380" s="6">
        <f t="shared" si="209"/>
        <v>0</v>
      </c>
      <c r="X380" s="5">
        <f t="shared" si="267"/>
        <v>1</v>
      </c>
      <c r="Y380" s="12">
        <f t="shared" si="268"/>
        <v>78.999999999999915</v>
      </c>
      <c r="Z380" s="18">
        <f t="shared" ref="Z380:Z385" si="305">IF(N380&gt;=($Z$4+$AA$4),$AA$4-$M$3,IF(N380&gt;=$Z$4,-$Z$4-O380,0))</f>
        <v>-57.000000000000313</v>
      </c>
      <c r="AA380" s="12">
        <f t="shared" si="204"/>
        <v>-57.000000000000313</v>
      </c>
      <c r="AB380" s="12">
        <f t="shared" si="290"/>
        <v>5218.0000000000091</v>
      </c>
      <c r="AC380" s="6">
        <f t="shared" si="205"/>
        <v>0</v>
      </c>
      <c r="AD380" s="5">
        <f t="shared" si="269"/>
        <v>0</v>
      </c>
      <c r="AE380" s="12">
        <f t="shared" si="260"/>
        <v>0</v>
      </c>
      <c r="AF380" s="12">
        <f t="shared" si="291"/>
        <v>7149.0000000000082</v>
      </c>
      <c r="AG380" s="12">
        <f t="shared" si="270"/>
        <v>0</v>
      </c>
      <c r="AH380" s="6">
        <f t="shared" si="271"/>
        <v>0</v>
      </c>
      <c r="AI380" s="5">
        <v>1</v>
      </c>
      <c r="AJ380" s="12">
        <f t="shared" si="272"/>
        <v>-57.000000000000313</v>
      </c>
      <c r="AK380" s="12">
        <f t="shared" si="273"/>
        <v>0</v>
      </c>
      <c r="AL380" s="12">
        <f t="shared" si="261"/>
        <v>1</v>
      </c>
      <c r="AM380" s="6">
        <f t="shared" si="292"/>
        <v>4869.0000000000073</v>
      </c>
      <c r="AN380" s="5">
        <f t="shared" si="274"/>
        <v>0</v>
      </c>
      <c r="AO380" s="12">
        <f t="shared" si="293"/>
        <v>6690.0000000000082</v>
      </c>
      <c r="AP380" s="12">
        <f t="shared" si="275"/>
        <v>0</v>
      </c>
      <c r="AQ380" s="6">
        <f t="shared" si="276"/>
        <v>0</v>
      </c>
      <c r="AR380" s="5">
        <v>0</v>
      </c>
      <c r="AS380" s="12">
        <f t="shared" si="262"/>
        <v>0</v>
      </c>
      <c r="AT380" s="12">
        <f t="shared" si="294"/>
        <v>4691.0000000000082</v>
      </c>
      <c r="AU380" s="12">
        <f t="shared" si="277"/>
        <v>0</v>
      </c>
      <c r="AV380" s="6">
        <f t="shared" si="278"/>
        <v>0</v>
      </c>
      <c r="AW380" s="5">
        <f t="shared" si="263"/>
        <v>0</v>
      </c>
      <c r="AX380" s="12">
        <f t="shared" si="295"/>
        <v>2914.0000000000095</v>
      </c>
      <c r="AY380" s="12">
        <f t="shared" si="279"/>
        <v>0</v>
      </c>
      <c r="AZ380" s="12">
        <f t="shared" si="280"/>
        <v>0</v>
      </c>
      <c r="BA380" s="5">
        <v>1</v>
      </c>
      <c r="BB380" s="12">
        <f t="shared" si="281"/>
        <v>0</v>
      </c>
      <c r="BC380" s="12">
        <f t="shared" si="282"/>
        <v>0</v>
      </c>
      <c r="BD380" s="6">
        <f t="shared" si="283"/>
        <v>0</v>
      </c>
      <c r="BE380" s="5">
        <f t="shared" si="284"/>
        <v>0</v>
      </c>
      <c r="BF380" s="12">
        <f t="shared" si="296"/>
        <v>2954.0000000000045</v>
      </c>
      <c r="BG380" s="12">
        <f t="shared" si="285"/>
        <v>0</v>
      </c>
      <c r="BH380" s="6">
        <f t="shared" si="286"/>
        <v>0</v>
      </c>
      <c r="BI380" s="5">
        <f t="shared" si="287"/>
        <v>0</v>
      </c>
      <c r="BJ380" s="12">
        <f t="shared" si="297"/>
        <v>4831.0000000000073</v>
      </c>
      <c r="BK380" s="12">
        <f t="shared" si="288"/>
        <v>0</v>
      </c>
      <c r="BL380" s="6">
        <f t="shared" si="289"/>
        <v>0</v>
      </c>
    </row>
    <row r="381" spans="1:64">
      <c r="A381">
        <f t="shared" si="302"/>
        <v>1</v>
      </c>
      <c r="B381" s="2">
        <v>39888</v>
      </c>
      <c r="C381">
        <v>12</v>
      </c>
      <c r="D381">
        <v>45.9</v>
      </c>
      <c r="E381">
        <v>0</v>
      </c>
      <c r="F381">
        <v>45.93</v>
      </c>
      <c r="G381" s="26">
        <v>45.93</v>
      </c>
      <c r="H381" s="26">
        <v>45.34</v>
      </c>
      <c r="I381" s="26">
        <v>45.93</v>
      </c>
      <c r="J381" s="26">
        <v>46.49</v>
      </c>
      <c r="K381">
        <v>45.11</v>
      </c>
      <c r="L381">
        <v>0</v>
      </c>
      <c r="M381">
        <v>45.22</v>
      </c>
      <c r="N381">
        <f t="shared" si="264"/>
        <v>3.0000000000001137</v>
      </c>
      <c r="O381">
        <f t="shared" si="265"/>
        <v>55.999999999999517</v>
      </c>
      <c r="P381">
        <f t="shared" si="266"/>
        <v>-59.000000000000341</v>
      </c>
      <c r="Q381" s="19">
        <f t="shared" si="298"/>
        <v>-59.999999999999517</v>
      </c>
      <c r="R381" s="12">
        <f t="shared" si="299"/>
        <v>2217.0000000000091</v>
      </c>
      <c r="S381" s="6">
        <f t="shared" si="207"/>
        <v>0</v>
      </c>
      <c r="T381" s="5">
        <f t="shared" si="258"/>
        <v>-59.999999999999517</v>
      </c>
      <c r="U381" s="15">
        <f t="shared" si="300"/>
        <v>4404.0000000000027</v>
      </c>
      <c r="V381" s="12">
        <f t="shared" si="217"/>
        <v>1</v>
      </c>
      <c r="W381" s="6">
        <f t="shared" si="209"/>
        <v>0</v>
      </c>
      <c r="X381" s="5">
        <f t="shared" si="267"/>
        <v>0</v>
      </c>
      <c r="Y381" s="12">
        <f t="shared" si="268"/>
        <v>3.0000000000001137</v>
      </c>
      <c r="Z381" s="18">
        <f t="shared" si="305"/>
        <v>0</v>
      </c>
      <c r="AA381" s="12">
        <f t="shared" si="204"/>
        <v>0</v>
      </c>
      <c r="AB381" s="12">
        <f t="shared" si="290"/>
        <v>5218.0000000000091</v>
      </c>
      <c r="AC381" s="6">
        <f t="shared" si="205"/>
        <v>0</v>
      </c>
      <c r="AD381" s="5">
        <f t="shared" si="269"/>
        <v>1</v>
      </c>
      <c r="AE381" s="12">
        <f t="shared" si="260"/>
        <v>0</v>
      </c>
      <c r="AF381" s="12">
        <f t="shared" si="291"/>
        <v>7149.0000000000082</v>
      </c>
      <c r="AG381" s="12">
        <f t="shared" si="270"/>
        <v>0</v>
      </c>
      <c r="AH381" s="6">
        <f t="shared" si="271"/>
        <v>0</v>
      </c>
      <c r="AI381" s="5">
        <v>1</v>
      </c>
      <c r="AJ381" s="12">
        <f t="shared" si="272"/>
        <v>0</v>
      </c>
      <c r="AK381" s="12">
        <f t="shared" si="273"/>
        <v>0</v>
      </c>
      <c r="AL381" s="12">
        <f t="shared" si="261"/>
        <v>0</v>
      </c>
      <c r="AM381" s="6">
        <f t="shared" si="292"/>
        <v>4869.0000000000073</v>
      </c>
      <c r="AN381" s="5">
        <f t="shared" si="274"/>
        <v>0</v>
      </c>
      <c r="AO381" s="12">
        <f t="shared" si="293"/>
        <v>6690.0000000000082</v>
      </c>
      <c r="AP381" s="12">
        <f t="shared" si="275"/>
        <v>0</v>
      </c>
      <c r="AQ381" s="6">
        <f t="shared" si="276"/>
        <v>0</v>
      </c>
      <c r="AR381" s="5">
        <v>1</v>
      </c>
      <c r="AS381" s="12">
        <f t="shared" si="262"/>
        <v>0</v>
      </c>
      <c r="AT381" s="12">
        <f t="shared" si="294"/>
        <v>4691.0000000000082</v>
      </c>
      <c r="AU381" s="12">
        <f t="shared" si="277"/>
        <v>0</v>
      </c>
      <c r="AV381" s="6">
        <f t="shared" si="278"/>
        <v>0</v>
      </c>
      <c r="AW381" s="5">
        <f t="shared" si="263"/>
        <v>-59.999999999999517</v>
      </c>
      <c r="AX381" s="12">
        <f t="shared" si="295"/>
        <v>2854.00000000001</v>
      </c>
      <c r="AY381" s="12">
        <f t="shared" si="279"/>
        <v>0</v>
      </c>
      <c r="AZ381" s="12">
        <f t="shared" si="280"/>
        <v>1</v>
      </c>
      <c r="BA381" s="5">
        <v>0</v>
      </c>
      <c r="BB381" s="12">
        <f t="shared" si="281"/>
        <v>0</v>
      </c>
      <c r="BC381" s="12">
        <f t="shared" si="282"/>
        <v>0</v>
      </c>
      <c r="BD381" s="6">
        <f t="shared" si="283"/>
        <v>0</v>
      </c>
      <c r="BE381" s="5">
        <f t="shared" si="284"/>
        <v>-59.999999999999517</v>
      </c>
      <c r="BF381" s="12">
        <f t="shared" si="296"/>
        <v>2894.000000000005</v>
      </c>
      <c r="BG381" s="12">
        <f t="shared" si="285"/>
        <v>1</v>
      </c>
      <c r="BH381" s="6">
        <f t="shared" si="286"/>
        <v>0</v>
      </c>
      <c r="BI381" s="5">
        <f t="shared" si="287"/>
        <v>0</v>
      </c>
      <c r="BJ381" s="12">
        <f t="shared" si="297"/>
        <v>4831.0000000000073</v>
      </c>
      <c r="BK381" s="12">
        <f t="shared" si="288"/>
        <v>0</v>
      </c>
      <c r="BL381" s="6">
        <f t="shared" si="289"/>
        <v>0</v>
      </c>
    </row>
    <row r="382" spans="1:64">
      <c r="A382">
        <f t="shared" si="302"/>
        <v>1</v>
      </c>
      <c r="B382" s="2">
        <v>39888</v>
      </c>
      <c r="C382">
        <v>13</v>
      </c>
      <c r="D382">
        <v>45.22</v>
      </c>
      <c r="E382">
        <v>1</v>
      </c>
      <c r="F382">
        <v>46.36</v>
      </c>
      <c r="G382" s="26">
        <v>45.2</v>
      </c>
      <c r="H382" s="26">
        <v>45.93</v>
      </c>
      <c r="I382" s="26">
        <v>45.2</v>
      </c>
      <c r="J382" s="26">
        <v>46.34</v>
      </c>
      <c r="K382">
        <v>45.2</v>
      </c>
      <c r="L382">
        <v>1</v>
      </c>
      <c r="M382">
        <v>46.21</v>
      </c>
      <c r="N382">
        <f t="shared" si="264"/>
        <v>1.9999999999996021</v>
      </c>
      <c r="O382">
        <f t="shared" si="265"/>
        <v>71.000000000000085</v>
      </c>
      <c r="P382">
        <f t="shared" si="266"/>
        <v>-112.00000000000045</v>
      </c>
      <c r="Q382" s="19">
        <f t="shared" si="298"/>
        <v>-75.000000000000085</v>
      </c>
      <c r="R382" s="12">
        <f t="shared" si="299"/>
        <v>2142.0000000000091</v>
      </c>
      <c r="S382" s="6">
        <f t="shared" si="207"/>
        <v>0</v>
      </c>
      <c r="T382" s="5">
        <f t="shared" si="258"/>
        <v>-75.000000000000085</v>
      </c>
      <c r="U382" s="15">
        <f t="shared" si="300"/>
        <v>4329.0000000000027</v>
      </c>
      <c r="V382" s="12">
        <f t="shared" si="217"/>
        <v>1</v>
      </c>
      <c r="W382" s="6">
        <f t="shared" si="209"/>
        <v>0</v>
      </c>
      <c r="X382" s="5">
        <f t="shared" si="267"/>
        <v>0</v>
      </c>
      <c r="Y382" s="12">
        <f t="shared" si="268"/>
        <v>0</v>
      </c>
      <c r="Z382" s="18">
        <f t="shared" si="305"/>
        <v>0</v>
      </c>
      <c r="AA382" s="12">
        <f t="shared" si="204"/>
        <v>0</v>
      </c>
      <c r="AB382" s="12">
        <f t="shared" si="290"/>
        <v>5218.0000000000091</v>
      </c>
      <c r="AC382" s="6">
        <f t="shared" si="205"/>
        <v>0</v>
      </c>
      <c r="AD382" s="5">
        <f t="shared" si="269"/>
        <v>1</v>
      </c>
      <c r="AE382" s="12">
        <f t="shared" si="260"/>
        <v>0</v>
      </c>
      <c r="AF382" s="12">
        <f t="shared" si="291"/>
        <v>7149.0000000000082</v>
      </c>
      <c r="AG382" s="12">
        <f t="shared" si="270"/>
        <v>0</v>
      </c>
      <c r="AH382" s="6">
        <f t="shared" si="271"/>
        <v>0</v>
      </c>
      <c r="AI382" s="5">
        <v>1</v>
      </c>
      <c r="AJ382" s="12">
        <f t="shared" si="272"/>
        <v>0</v>
      </c>
      <c r="AK382" s="12">
        <f t="shared" si="273"/>
        <v>0</v>
      </c>
      <c r="AL382" s="12">
        <f t="shared" si="261"/>
        <v>0</v>
      </c>
      <c r="AM382" s="6">
        <f t="shared" si="292"/>
        <v>4869.0000000000073</v>
      </c>
      <c r="AN382" s="5">
        <f t="shared" si="274"/>
        <v>0</v>
      </c>
      <c r="AO382" s="12">
        <f t="shared" si="293"/>
        <v>6690.0000000000082</v>
      </c>
      <c r="AP382" s="12">
        <f t="shared" si="275"/>
        <v>0</v>
      </c>
      <c r="AQ382" s="6">
        <f t="shared" si="276"/>
        <v>0</v>
      </c>
      <c r="AR382" s="5">
        <v>0</v>
      </c>
      <c r="AS382" s="12">
        <f t="shared" si="262"/>
        <v>0</v>
      </c>
      <c r="AT382" s="12">
        <f t="shared" si="294"/>
        <v>4691.0000000000082</v>
      </c>
      <c r="AU382" s="12">
        <f t="shared" si="277"/>
        <v>0</v>
      </c>
      <c r="AV382" s="6">
        <f t="shared" si="278"/>
        <v>0</v>
      </c>
      <c r="AW382" s="5">
        <f t="shared" si="263"/>
        <v>0</v>
      </c>
      <c r="AX382" s="12">
        <f t="shared" si="295"/>
        <v>2854.00000000001</v>
      </c>
      <c r="AY382" s="12">
        <f t="shared" si="279"/>
        <v>0</v>
      </c>
      <c r="AZ382" s="12">
        <f t="shared" si="280"/>
        <v>0</v>
      </c>
      <c r="BA382" s="5">
        <v>1</v>
      </c>
      <c r="BB382" s="12">
        <f t="shared" si="281"/>
        <v>0</v>
      </c>
      <c r="BC382" s="12">
        <f t="shared" si="282"/>
        <v>0</v>
      </c>
      <c r="BD382" s="6">
        <f t="shared" si="283"/>
        <v>0</v>
      </c>
      <c r="BE382" s="5">
        <f t="shared" si="284"/>
        <v>0</v>
      </c>
      <c r="BF382" s="12">
        <f t="shared" si="296"/>
        <v>2894.000000000005</v>
      </c>
      <c r="BG382" s="12">
        <f t="shared" si="285"/>
        <v>0</v>
      </c>
      <c r="BH382" s="6">
        <f t="shared" si="286"/>
        <v>0</v>
      </c>
      <c r="BI382" s="5">
        <f t="shared" si="287"/>
        <v>0</v>
      </c>
      <c r="BJ382" s="12">
        <f t="shared" si="297"/>
        <v>4831.0000000000073</v>
      </c>
      <c r="BK382" s="12">
        <f t="shared" si="288"/>
        <v>0</v>
      </c>
      <c r="BL382" s="6">
        <f t="shared" si="289"/>
        <v>0</v>
      </c>
    </row>
    <row r="383" spans="1:64">
      <c r="A383">
        <f t="shared" si="302"/>
        <v>1</v>
      </c>
      <c r="B383" s="2">
        <v>39888</v>
      </c>
      <c r="C383">
        <v>14</v>
      </c>
      <c r="D383">
        <v>46.21</v>
      </c>
      <c r="E383">
        <v>0</v>
      </c>
      <c r="F383">
        <v>50.56</v>
      </c>
      <c r="G383" s="26">
        <v>52.92</v>
      </c>
      <c r="H383" s="26">
        <v>45.2</v>
      </c>
      <c r="I383" s="26">
        <v>52.92</v>
      </c>
      <c r="J383" s="26">
        <v>44.68</v>
      </c>
      <c r="K383">
        <v>46.21</v>
      </c>
      <c r="L383">
        <v>1</v>
      </c>
      <c r="M383">
        <v>48.29</v>
      </c>
      <c r="N383">
        <f t="shared" si="264"/>
        <v>671.00000000000011</v>
      </c>
      <c r="O383">
        <f t="shared" si="265"/>
        <v>100.9999999999998</v>
      </c>
      <c r="P383">
        <f t="shared" si="266"/>
        <v>153.00000000000011</v>
      </c>
      <c r="Q383" s="19">
        <f t="shared" si="298"/>
        <v>196</v>
      </c>
      <c r="R383" s="12">
        <f t="shared" si="299"/>
        <v>2338.0000000000091</v>
      </c>
      <c r="S383" s="6">
        <f t="shared" si="207"/>
        <v>1</v>
      </c>
      <c r="T383" s="5">
        <f t="shared" si="258"/>
        <v>196</v>
      </c>
      <c r="U383" s="15">
        <f t="shared" si="300"/>
        <v>4525.0000000000027</v>
      </c>
      <c r="V383" s="12">
        <f t="shared" si="217"/>
        <v>1</v>
      </c>
      <c r="W383" s="6">
        <f t="shared" si="209"/>
        <v>1</v>
      </c>
      <c r="X383" s="5">
        <f t="shared" si="267"/>
        <v>1</v>
      </c>
      <c r="Y383" s="12">
        <f t="shared" si="268"/>
        <v>435.00000000000011</v>
      </c>
      <c r="Z383" s="18">
        <f t="shared" si="305"/>
        <v>156</v>
      </c>
      <c r="AA383" s="12">
        <f t="shared" si="204"/>
        <v>156</v>
      </c>
      <c r="AB383" s="12">
        <f t="shared" si="290"/>
        <v>5374.0000000000091</v>
      </c>
      <c r="AC383" s="6">
        <f t="shared" si="205"/>
        <v>1</v>
      </c>
      <c r="AD383" s="5">
        <f t="shared" si="269"/>
        <v>1</v>
      </c>
      <c r="AE383" s="12">
        <f t="shared" si="260"/>
        <v>156</v>
      </c>
      <c r="AF383" s="12">
        <f t="shared" si="291"/>
        <v>7305.0000000000082</v>
      </c>
      <c r="AG383" s="12">
        <f t="shared" si="270"/>
        <v>1</v>
      </c>
      <c r="AH383" s="6">
        <f t="shared" si="271"/>
        <v>1</v>
      </c>
      <c r="AI383" s="5">
        <v>1</v>
      </c>
      <c r="AJ383" s="12">
        <f t="shared" si="272"/>
        <v>156</v>
      </c>
      <c r="AK383" s="12">
        <f t="shared" si="273"/>
        <v>1</v>
      </c>
      <c r="AL383" s="12">
        <f t="shared" si="261"/>
        <v>1</v>
      </c>
      <c r="AM383" s="6">
        <f t="shared" si="292"/>
        <v>5025.0000000000073</v>
      </c>
      <c r="AN383" s="5">
        <f t="shared" si="274"/>
        <v>156</v>
      </c>
      <c r="AO383" s="12">
        <f t="shared" si="293"/>
        <v>6846.0000000000082</v>
      </c>
      <c r="AP383" s="12">
        <f t="shared" si="275"/>
        <v>1</v>
      </c>
      <c r="AQ383" s="6">
        <f t="shared" si="276"/>
        <v>1</v>
      </c>
      <c r="AR383" s="5">
        <v>1</v>
      </c>
      <c r="AS383" s="12">
        <f t="shared" si="262"/>
        <v>156</v>
      </c>
      <c r="AT383" s="12">
        <f t="shared" si="294"/>
        <v>4847.0000000000082</v>
      </c>
      <c r="AU383" s="12">
        <f t="shared" si="277"/>
        <v>1</v>
      </c>
      <c r="AV383" s="6">
        <f t="shared" si="278"/>
        <v>1</v>
      </c>
      <c r="AW383" s="5">
        <f t="shared" si="263"/>
        <v>196</v>
      </c>
      <c r="AX383" s="12">
        <f t="shared" si="295"/>
        <v>3050.00000000001</v>
      </c>
      <c r="AY383" s="12">
        <f t="shared" si="279"/>
        <v>1</v>
      </c>
      <c r="AZ383" s="12">
        <f t="shared" si="280"/>
        <v>1</v>
      </c>
      <c r="BA383" s="5">
        <v>1</v>
      </c>
      <c r="BB383" s="12">
        <f t="shared" si="281"/>
        <v>196</v>
      </c>
      <c r="BC383" s="12">
        <f t="shared" si="282"/>
        <v>1</v>
      </c>
      <c r="BD383" s="6">
        <f t="shared" si="283"/>
        <v>1</v>
      </c>
      <c r="BE383" s="5">
        <f t="shared" si="284"/>
        <v>196</v>
      </c>
      <c r="BF383" s="12">
        <f t="shared" si="296"/>
        <v>3090.000000000005</v>
      </c>
      <c r="BG383" s="12">
        <f t="shared" si="285"/>
        <v>1</v>
      </c>
      <c r="BH383" s="6">
        <f t="shared" si="286"/>
        <v>1</v>
      </c>
      <c r="BI383" s="5">
        <f t="shared" si="287"/>
        <v>156</v>
      </c>
      <c r="BJ383" s="12">
        <f t="shared" si="297"/>
        <v>4987.0000000000073</v>
      </c>
      <c r="BK383" s="12">
        <f t="shared" si="288"/>
        <v>1</v>
      </c>
      <c r="BL383" s="6">
        <f t="shared" si="289"/>
        <v>1</v>
      </c>
    </row>
    <row r="384" spans="1:64">
      <c r="A384">
        <f t="shared" si="302"/>
        <v>1</v>
      </c>
      <c r="B384" s="2">
        <v>39890</v>
      </c>
      <c r="C384">
        <v>14</v>
      </c>
      <c r="D384">
        <v>48.29</v>
      </c>
      <c r="E384">
        <v>1</v>
      </c>
      <c r="F384">
        <v>49.17</v>
      </c>
      <c r="G384" s="26">
        <v>47.68</v>
      </c>
      <c r="H384" s="26">
        <v>49.02</v>
      </c>
      <c r="I384" s="26">
        <v>47.68</v>
      </c>
      <c r="J384" s="26">
        <v>50.12</v>
      </c>
      <c r="K384">
        <v>47.68</v>
      </c>
      <c r="L384">
        <v>1</v>
      </c>
      <c r="M384">
        <v>48.78</v>
      </c>
      <c r="N384">
        <f t="shared" si="264"/>
        <v>60.999999999999943</v>
      </c>
      <c r="O384">
        <f t="shared" si="265"/>
        <v>73.000000000000398</v>
      </c>
      <c r="P384">
        <f t="shared" si="266"/>
        <v>-182.99999999999983</v>
      </c>
      <c r="Q384" s="19">
        <f t="shared" si="298"/>
        <v>-77.000000000000398</v>
      </c>
      <c r="R384" s="12">
        <f t="shared" si="299"/>
        <v>2261.0000000000086</v>
      </c>
      <c r="S384" s="6">
        <f t="shared" si="207"/>
        <v>0</v>
      </c>
      <c r="T384" s="5">
        <f t="shared" si="258"/>
        <v>-77.000000000000398</v>
      </c>
      <c r="U384" s="15">
        <f t="shared" si="300"/>
        <v>4448.0000000000027</v>
      </c>
      <c r="V384" s="12">
        <f t="shared" si="217"/>
        <v>1</v>
      </c>
      <c r="W384" s="6">
        <f t="shared" si="209"/>
        <v>0</v>
      </c>
      <c r="X384" s="5">
        <f t="shared" si="267"/>
        <v>1</v>
      </c>
      <c r="Y384" s="12">
        <f t="shared" si="268"/>
        <v>37.000000000000455</v>
      </c>
      <c r="Z384" s="18">
        <f t="shared" si="305"/>
        <v>-103.0000000000004</v>
      </c>
      <c r="AA384" s="12">
        <f t="shared" si="204"/>
        <v>-103.0000000000004</v>
      </c>
      <c r="AB384" s="12">
        <f t="shared" si="290"/>
        <v>5271.0000000000091</v>
      </c>
      <c r="AC384" s="6">
        <f t="shared" si="205"/>
        <v>0</v>
      </c>
      <c r="AD384" s="5">
        <f t="shared" si="269"/>
        <v>1</v>
      </c>
      <c r="AE384" s="12">
        <f t="shared" si="260"/>
        <v>-103.0000000000004</v>
      </c>
      <c r="AF384" s="12">
        <f t="shared" si="291"/>
        <v>7202.0000000000082</v>
      </c>
      <c r="AG384" s="12">
        <f t="shared" si="270"/>
        <v>1</v>
      </c>
      <c r="AH384" s="6">
        <f t="shared" si="271"/>
        <v>0</v>
      </c>
      <c r="AI384" s="5">
        <v>1</v>
      </c>
      <c r="AJ384" s="12">
        <f t="shared" si="272"/>
        <v>-103.0000000000004</v>
      </c>
      <c r="AK384" s="12">
        <f t="shared" si="273"/>
        <v>0</v>
      </c>
      <c r="AL384" s="12">
        <f t="shared" si="261"/>
        <v>1</v>
      </c>
      <c r="AM384" s="6">
        <f t="shared" si="292"/>
        <v>4922.0000000000073</v>
      </c>
      <c r="AN384" s="5">
        <f t="shared" si="274"/>
        <v>-103.0000000000004</v>
      </c>
      <c r="AO384" s="12">
        <f t="shared" si="293"/>
        <v>6743.0000000000082</v>
      </c>
      <c r="AP384" s="12">
        <f t="shared" si="275"/>
        <v>1</v>
      </c>
      <c r="AQ384" s="6">
        <f t="shared" si="276"/>
        <v>0</v>
      </c>
      <c r="AR384" s="5">
        <v>0</v>
      </c>
      <c r="AS384" s="12">
        <f t="shared" si="262"/>
        <v>0</v>
      </c>
      <c r="AT384" s="12">
        <f t="shared" si="294"/>
        <v>4847.0000000000082</v>
      </c>
      <c r="AU384" s="12">
        <f t="shared" si="277"/>
        <v>0</v>
      </c>
      <c r="AV384" s="6">
        <f t="shared" si="278"/>
        <v>0</v>
      </c>
      <c r="AW384" s="5">
        <f t="shared" si="263"/>
        <v>0</v>
      </c>
      <c r="AX384" s="12">
        <f t="shared" si="295"/>
        <v>3050.00000000001</v>
      </c>
      <c r="AY384" s="12">
        <f t="shared" si="279"/>
        <v>0</v>
      </c>
      <c r="AZ384" s="12">
        <f t="shared" si="280"/>
        <v>0</v>
      </c>
      <c r="BA384" s="5">
        <v>1</v>
      </c>
      <c r="BB384" s="12">
        <f t="shared" si="281"/>
        <v>0</v>
      </c>
      <c r="BC384" s="12">
        <f t="shared" si="282"/>
        <v>0</v>
      </c>
      <c r="BD384" s="6">
        <f t="shared" si="283"/>
        <v>0</v>
      </c>
      <c r="BE384" s="5">
        <f t="shared" si="284"/>
        <v>0</v>
      </c>
      <c r="BF384" s="12">
        <f t="shared" si="296"/>
        <v>3090.000000000005</v>
      </c>
      <c r="BG384" s="12">
        <f t="shared" si="285"/>
        <v>0</v>
      </c>
      <c r="BH384" s="6">
        <f t="shared" si="286"/>
        <v>0</v>
      </c>
      <c r="BI384" s="5">
        <f t="shared" si="287"/>
        <v>0</v>
      </c>
      <c r="BJ384" s="12">
        <f t="shared" si="297"/>
        <v>4987.0000000000073</v>
      </c>
      <c r="BK384" s="12">
        <f t="shared" si="288"/>
        <v>0</v>
      </c>
      <c r="BL384" s="6">
        <f t="shared" si="289"/>
        <v>0</v>
      </c>
    </row>
    <row r="385" spans="1:64">
      <c r="A385">
        <f t="shared" si="302"/>
        <v>1</v>
      </c>
      <c r="B385" s="2">
        <v>39890</v>
      </c>
      <c r="C385">
        <v>16</v>
      </c>
      <c r="D385">
        <v>48.78</v>
      </c>
      <c r="E385">
        <v>0</v>
      </c>
      <c r="F385">
        <v>54.02</v>
      </c>
      <c r="G385" s="26">
        <v>52.92</v>
      </c>
      <c r="H385" s="26">
        <v>48.3</v>
      </c>
      <c r="I385" s="26">
        <v>52.92</v>
      </c>
      <c r="J385" s="26">
        <v>49.72</v>
      </c>
      <c r="K385">
        <v>48.41</v>
      </c>
      <c r="L385">
        <v>1</v>
      </c>
      <c r="M385">
        <v>52.91</v>
      </c>
      <c r="N385">
        <f t="shared" si="264"/>
        <v>414.00000000000006</v>
      </c>
      <c r="O385">
        <f t="shared" si="265"/>
        <v>48.000000000000398</v>
      </c>
      <c r="P385">
        <f t="shared" si="266"/>
        <v>-93.999999999999773</v>
      </c>
      <c r="Q385" s="19">
        <f t="shared" si="298"/>
        <v>196</v>
      </c>
      <c r="R385" s="12">
        <f t="shared" si="299"/>
        <v>2457.0000000000086</v>
      </c>
      <c r="S385" s="6">
        <f t="shared" si="207"/>
        <v>1</v>
      </c>
      <c r="T385" s="5">
        <f t="shared" si="258"/>
        <v>196</v>
      </c>
      <c r="U385" s="15">
        <f t="shared" si="300"/>
        <v>4644.0000000000027</v>
      </c>
      <c r="V385" s="12">
        <f t="shared" si="217"/>
        <v>1</v>
      </c>
      <c r="W385" s="6">
        <f t="shared" si="209"/>
        <v>1</v>
      </c>
      <c r="X385" s="5">
        <f t="shared" si="267"/>
        <v>1</v>
      </c>
      <c r="Y385" s="12">
        <f t="shared" si="268"/>
        <v>524.00000000000023</v>
      </c>
      <c r="Z385" s="18">
        <f t="shared" si="305"/>
        <v>156</v>
      </c>
      <c r="AA385" s="12">
        <f t="shared" si="204"/>
        <v>156</v>
      </c>
      <c r="AB385" s="12">
        <f t="shared" si="290"/>
        <v>5427.0000000000091</v>
      </c>
      <c r="AC385" s="6">
        <f t="shared" si="205"/>
        <v>1</v>
      </c>
      <c r="AD385" s="5">
        <f t="shared" si="269"/>
        <v>1</v>
      </c>
      <c r="AE385" s="12">
        <f t="shared" si="260"/>
        <v>156</v>
      </c>
      <c r="AF385" s="12">
        <f t="shared" si="291"/>
        <v>7358.0000000000082</v>
      </c>
      <c r="AG385" s="12">
        <f t="shared" si="270"/>
        <v>1</v>
      </c>
      <c r="AH385" s="6">
        <f t="shared" si="271"/>
        <v>1</v>
      </c>
      <c r="AI385" s="5">
        <v>1</v>
      </c>
      <c r="AJ385" s="12">
        <f t="shared" si="272"/>
        <v>156</v>
      </c>
      <c r="AK385" s="12">
        <f t="shared" si="273"/>
        <v>1</v>
      </c>
      <c r="AL385" s="12">
        <f t="shared" si="261"/>
        <v>1</v>
      </c>
      <c r="AM385" s="6">
        <f t="shared" si="292"/>
        <v>5078.0000000000073</v>
      </c>
      <c r="AN385" s="5">
        <f t="shared" si="274"/>
        <v>156</v>
      </c>
      <c r="AO385" s="12">
        <f t="shared" si="293"/>
        <v>6899.0000000000082</v>
      </c>
      <c r="AP385" s="12">
        <f t="shared" si="275"/>
        <v>1</v>
      </c>
      <c r="AQ385" s="6">
        <f t="shared" si="276"/>
        <v>1</v>
      </c>
      <c r="AR385" s="5">
        <v>1</v>
      </c>
      <c r="AS385" s="12">
        <f t="shared" si="262"/>
        <v>156</v>
      </c>
      <c r="AT385" s="12">
        <f t="shared" si="294"/>
        <v>5003.0000000000082</v>
      </c>
      <c r="AU385" s="12">
        <f t="shared" si="277"/>
        <v>1</v>
      </c>
      <c r="AV385" s="6">
        <f t="shared" si="278"/>
        <v>1</v>
      </c>
      <c r="AW385" s="5">
        <f t="shared" si="263"/>
        <v>196</v>
      </c>
      <c r="AX385" s="12">
        <f t="shared" si="295"/>
        <v>3246.00000000001</v>
      </c>
      <c r="AY385" s="12">
        <f t="shared" si="279"/>
        <v>1</v>
      </c>
      <c r="AZ385" s="12">
        <f t="shared" si="280"/>
        <v>1</v>
      </c>
      <c r="BA385" s="5">
        <v>0</v>
      </c>
      <c r="BB385" s="12">
        <f t="shared" si="281"/>
        <v>0</v>
      </c>
      <c r="BC385" s="12">
        <f t="shared" si="282"/>
        <v>0</v>
      </c>
      <c r="BD385" s="6">
        <f t="shared" si="283"/>
        <v>0</v>
      </c>
      <c r="BE385" s="5">
        <f t="shared" si="284"/>
        <v>196</v>
      </c>
      <c r="BF385" s="12">
        <f t="shared" si="296"/>
        <v>3286.000000000005</v>
      </c>
      <c r="BG385" s="12">
        <f t="shared" si="285"/>
        <v>1</v>
      </c>
      <c r="BH385" s="6">
        <f t="shared" si="286"/>
        <v>1</v>
      </c>
      <c r="BI385" s="5">
        <f t="shared" si="287"/>
        <v>156</v>
      </c>
      <c r="BJ385" s="12">
        <f t="shared" si="297"/>
        <v>5143.0000000000073</v>
      </c>
      <c r="BK385" s="12">
        <f t="shared" si="288"/>
        <v>1</v>
      </c>
      <c r="BL385" s="6">
        <f t="shared" si="289"/>
        <v>1</v>
      </c>
    </row>
    <row r="386" spans="1:64">
      <c r="A386">
        <f t="shared" si="302"/>
        <v>1</v>
      </c>
      <c r="B386" s="2">
        <v>39897</v>
      </c>
      <c r="C386">
        <v>7</v>
      </c>
      <c r="D386">
        <v>52.91</v>
      </c>
      <c r="E386">
        <v>1</v>
      </c>
      <c r="F386">
        <v>53.44</v>
      </c>
      <c r="G386" s="26">
        <v>51.86</v>
      </c>
      <c r="H386" s="26">
        <v>53.21</v>
      </c>
      <c r="I386" s="26">
        <v>51.86</v>
      </c>
      <c r="J386" s="26">
        <v>52.71</v>
      </c>
      <c r="K386">
        <v>51.86</v>
      </c>
      <c r="L386">
        <v>1</v>
      </c>
      <c r="M386">
        <v>52.9</v>
      </c>
      <c r="N386">
        <f t="shared" si="264"/>
        <v>104.99999999999972</v>
      </c>
      <c r="O386">
        <f t="shared" si="265"/>
        <v>30.000000000000426</v>
      </c>
      <c r="P386">
        <f t="shared" si="266"/>
        <v>19.999999999999574</v>
      </c>
      <c r="Q386" s="19">
        <f t="shared" si="298"/>
        <v>-34.000000000000426</v>
      </c>
      <c r="R386" s="12">
        <f t="shared" si="299"/>
        <v>2423.0000000000082</v>
      </c>
      <c r="S386" s="6">
        <f t="shared" si="207"/>
        <v>0</v>
      </c>
      <c r="T386" s="5">
        <f t="shared" si="258"/>
        <v>-34.000000000000426</v>
      </c>
      <c r="U386" s="15">
        <f t="shared" si="300"/>
        <v>4610.0000000000027</v>
      </c>
      <c r="V386" s="12">
        <f t="shared" si="217"/>
        <v>1</v>
      </c>
      <c r="W386" s="6">
        <f t="shared" si="209"/>
        <v>0</v>
      </c>
      <c r="X386" s="5">
        <f t="shared" si="267"/>
        <v>1</v>
      </c>
      <c r="Y386" s="12">
        <f t="shared" si="268"/>
        <v>67.000000000000171</v>
      </c>
      <c r="Z386" s="18">
        <f t="shared" ref="Z386:Z392" si="306">IF(N386&gt;=($Z$4+$AA$4),$AA$4-$M$3,IF(N386&gt;=$Z$4,-$Z$4-O386,0))</f>
        <v>-60.000000000000426</v>
      </c>
      <c r="AA386" s="12">
        <f t="shared" si="204"/>
        <v>-60.000000000000426</v>
      </c>
      <c r="AB386" s="12">
        <f t="shared" si="290"/>
        <v>5367.0000000000091</v>
      </c>
      <c r="AC386" s="6">
        <f t="shared" si="205"/>
        <v>0</v>
      </c>
      <c r="AD386" s="5">
        <f t="shared" si="269"/>
        <v>1</v>
      </c>
      <c r="AE386" s="12">
        <f t="shared" si="260"/>
        <v>-60.000000000000426</v>
      </c>
      <c r="AF386" s="12">
        <f t="shared" si="291"/>
        <v>7298.0000000000082</v>
      </c>
      <c r="AG386" s="12">
        <f t="shared" si="270"/>
        <v>1</v>
      </c>
      <c r="AH386" s="6">
        <f t="shared" si="271"/>
        <v>0</v>
      </c>
      <c r="AI386" s="5">
        <v>1</v>
      </c>
      <c r="AJ386" s="12">
        <f t="shared" si="272"/>
        <v>-60.000000000000426</v>
      </c>
      <c r="AK386" s="12">
        <f t="shared" si="273"/>
        <v>0</v>
      </c>
      <c r="AL386" s="12">
        <f t="shared" si="261"/>
        <v>1</v>
      </c>
      <c r="AM386" s="6">
        <f t="shared" si="292"/>
        <v>5018.0000000000073</v>
      </c>
      <c r="AN386" s="5">
        <f t="shared" si="274"/>
        <v>-60.000000000000426</v>
      </c>
      <c r="AO386" s="12">
        <f t="shared" si="293"/>
        <v>6839.0000000000082</v>
      </c>
      <c r="AP386" s="12">
        <f t="shared" si="275"/>
        <v>1</v>
      </c>
      <c r="AQ386" s="6">
        <f t="shared" si="276"/>
        <v>0</v>
      </c>
      <c r="AR386" s="5">
        <v>0</v>
      </c>
      <c r="AS386" s="12">
        <f t="shared" si="262"/>
        <v>0</v>
      </c>
      <c r="AT386" s="12">
        <f t="shared" si="294"/>
        <v>5003.0000000000082</v>
      </c>
      <c r="AU386" s="12">
        <f t="shared" si="277"/>
        <v>0</v>
      </c>
      <c r="AV386" s="6">
        <f t="shared" si="278"/>
        <v>0</v>
      </c>
      <c r="AW386" s="5">
        <f t="shared" si="263"/>
        <v>0</v>
      </c>
      <c r="AX386" s="12">
        <f t="shared" si="295"/>
        <v>3246.00000000001</v>
      </c>
      <c r="AY386" s="12">
        <f t="shared" si="279"/>
        <v>0</v>
      </c>
      <c r="AZ386" s="12">
        <f t="shared" si="280"/>
        <v>0</v>
      </c>
      <c r="BA386" s="5">
        <v>0</v>
      </c>
      <c r="BB386" s="12">
        <f t="shared" si="281"/>
        <v>0</v>
      </c>
      <c r="BC386" s="12">
        <f t="shared" si="282"/>
        <v>0</v>
      </c>
      <c r="BD386" s="6">
        <f t="shared" si="283"/>
        <v>0</v>
      </c>
      <c r="BE386" s="5">
        <f t="shared" si="284"/>
        <v>0</v>
      </c>
      <c r="BF386" s="12">
        <f t="shared" si="296"/>
        <v>3286.000000000005</v>
      </c>
      <c r="BG386" s="12">
        <f t="shared" si="285"/>
        <v>0</v>
      </c>
      <c r="BH386" s="6">
        <f t="shared" si="286"/>
        <v>0</v>
      </c>
      <c r="BI386" s="5">
        <f t="shared" si="287"/>
        <v>0</v>
      </c>
      <c r="BJ386" s="12">
        <f t="shared" si="297"/>
        <v>5143.0000000000073</v>
      </c>
      <c r="BK386" s="12">
        <f t="shared" si="288"/>
        <v>0</v>
      </c>
      <c r="BL386" s="6">
        <f t="shared" si="289"/>
        <v>0</v>
      </c>
    </row>
    <row r="387" spans="1:64">
      <c r="A387">
        <f t="shared" si="302"/>
        <v>1</v>
      </c>
      <c r="B387" s="2">
        <v>39897</v>
      </c>
      <c r="C387">
        <v>14</v>
      </c>
      <c r="D387">
        <v>52.9</v>
      </c>
      <c r="E387">
        <v>0</v>
      </c>
      <c r="F387">
        <v>54.12</v>
      </c>
      <c r="G387" s="26">
        <v>54.12</v>
      </c>
      <c r="H387" s="26">
        <v>52.29</v>
      </c>
      <c r="I387" s="26">
        <v>54.12</v>
      </c>
      <c r="J387" s="26">
        <v>53.64</v>
      </c>
      <c r="K387">
        <v>52.23</v>
      </c>
      <c r="L387">
        <v>0</v>
      </c>
      <c r="M387">
        <v>52.31</v>
      </c>
      <c r="N387">
        <f t="shared" si="264"/>
        <v>121.99999999999989</v>
      </c>
      <c r="O387">
        <f t="shared" si="265"/>
        <v>60.999999999999943</v>
      </c>
      <c r="P387">
        <f t="shared" si="266"/>
        <v>-74.000000000000199</v>
      </c>
      <c r="Q387" s="19">
        <f t="shared" si="298"/>
        <v>-64.999999999999943</v>
      </c>
      <c r="R387" s="12">
        <f t="shared" si="299"/>
        <v>2358.0000000000082</v>
      </c>
      <c r="S387" s="6">
        <f t="shared" si="207"/>
        <v>0</v>
      </c>
      <c r="T387" s="5">
        <f t="shared" si="258"/>
        <v>-64.999999999999943</v>
      </c>
      <c r="U387" s="15">
        <f t="shared" si="300"/>
        <v>4545.0000000000027</v>
      </c>
      <c r="V387" s="12">
        <f t="shared" si="217"/>
        <v>1</v>
      </c>
      <c r="W387" s="6">
        <f t="shared" si="209"/>
        <v>0</v>
      </c>
      <c r="X387" s="5">
        <f t="shared" si="267"/>
        <v>1</v>
      </c>
      <c r="Y387" s="12">
        <f t="shared" si="268"/>
        <v>121.99999999999989</v>
      </c>
      <c r="Z387" s="18">
        <f t="shared" si="306"/>
        <v>-90.999999999999943</v>
      </c>
      <c r="AA387" s="12">
        <f t="shared" si="204"/>
        <v>-90.999999999999943</v>
      </c>
      <c r="AB387" s="12">
        <f t="shared" si="290"/>
        <v>5276.0000000000091</v>
      </c>
      <c r="AC387" s="6">
        <f t="shared" si="205"/>
        <v>0</v>
      </c>
      <c r="AD387" s="5">
        <f t="shared" si="269"/>
        <v>1</v>
      </c>
      <c r="AE387" s="12">
        <f t="shared" si="260"/>
        <v>-90.999999999999943</v>
      </c>
      <c r="AF387" s="12">
        <f t="shared" si="291"/>
        <v>7207.0000000000082</v>
      </c>
      <c r="AG387" s="12">
        <f t="shared" si="270"/>
        <v>1</v>
      </c>
      <c r="AH387" s="6">
        <f t="shared" si="271"/>
        <v>0</v>
      </c>
      <c r="AI387" s="5">
        <v>1</v>
      </c>
      <c r="AJ387" s="12">
        <f t="shared" si="272"/>
        <v>-90.999999999999943</v>
      </c>
      <c r="AK387" s="12">
        <f t="shared" si="273"/>
        <v>0</v>
      </c>
      <c r="AL387" s="12">
        <f t="shared" si="261"/>
        <v>1</v>
      </c>
      <c r="AM387" s="6">
        <f t="shared" si="292"/>
        <v>4927.0000000000073</v>
      </c>
      <c r="AN387" s="5">
        <f t="shared" si="274"/>
        <v>-90.999999999999943</v>
      </c>
      <c r="AO387" s="12">
        <f t="shared" si="293"/>
        <v>6748.0000000000082</v>
      </c>
      <c r="AP387" s="12">
        <f t="shared" si="275"/>
        <v>1</v>
      </c>
      <c r="AQ387" s="6">
        <f t="shared" si="276"/>
        <v>0</v>
      </c>
      <c r="AR387" s="5">
        <v>1</v>
      </c>
      <c r="AS387" s="12">
        <f t="shared" si="262"/>
        <v>-90.999999999999943</v>
      </c>
      <c r="AT387" s="12">
        <f t="shared" si="294"/>
        <v>4912.0000000000082</v>
      </c>
      <c r="AU387" s="12">
        <f t="shared" si="277"/>
        <v>0</v>
      </c>
      <c r="AV387" s="6">
        <f t="shared" si="278"/>
        <v>1</v>
      </c>
      <c r="AW387" s="5">
        <f t="shared" si="263"/>
        <v>-64.999999999999943</v>
      </c>
      <c r="AX387" s="12">
        <f t="shared" si="295"/>
        <v>3181.00000000001</v>
      </c>
      <c r="AY387" s="12">
        <f t="shared" si="279"/>
        <v>0</v>
      </c>
      <c r="AZ387" s="12">
        <f t="shared" si="280"/>
        <v>1</v>
      </c>
      <c r="BA387" s="5">
        <v>0</v>
      </c>
      <c r="BB387" s="12">
        <f t="shared" si="281"/>
        <v>0</v>
      </c>
      <c r="BC387" s="12">
        <f t="shared" si="282"/>
        <v>0</v>
      </c>
      <c r="BD387" s="6">
        <f t="shared" si="283"/>
        <v>0</v>
      </c>
      <c r="BE387" s="5">
        <f t="shared" si="284"/>
        <v>-64.999999999999943</v>
      </c>
      <c r="BF387" s="12">
        <f t="shared" si="296"/>
        <v>3221.000000000005</v>
      </c>
      <c r="BG387" s="12">
        <f t="shared" si="285"/>
        <v>1</v>
      </c>
      <c r="BH387" s="6">
        <f t="shared" si="286"/>
        <v>0</v>
      </c>
      <c r="BI387" s="5">
        <f t="shared" si="287"/>
        <v>-90.999999999999943</v>
      </c>
      <c r="BJ387" s="12">
        <f t="shared" si="297"/>
        <v>5052.0000000000073</v>
      </c>
      <c r="BK387" s="12">
        <f t="shared" si="288"/>
        <v>1</v>
      </c>
      <c r="BL387" s="6">
        <f t="shared" si="289"/>
        <v>0</v>
      </c>
    </row>
    <row r="388" spans="1:64">
      <c r="A388">
        <f t="shared" si="302"/>
        <v>1</v>
      </c>
      <c r="B388" s="2">
        <v>39897</v>
      </c>
      <c r="C388">
        <v>17</v>
      </c>
      <c r="D388">
        <v>52.31</v>
      </c>
      <c r="E388">
        <v>1</v>
      </c>
      <c r="F388">
        <v>53.32</v>
      </c>
      <c r="G388" s="26">
        <v>52.09</v>
      </c>
      <c r="H388" s="26">
        <v>53.4</v>
      </c>
      <c r="I388" s="26">
        <v>52.09</v>
      </c>
      <c r="J388" s="26">
        <v>51.95</v>
      </c>
      <c r="K388">
        <v>52.09</v>
      </c>
      <c r="L388">
        <v>1</v>
      </c>
      <c r="M388">
        <v>53.21</v>
      </c>
      <c r="N388">
        <f t="shared" si="264"/>
        <v>21.999999999999886</v>
      </c>
      <c r="O388">
        <f t="shared" si="265"/>
        <v>108.99999999999963</v>
      </c>
      <c r="P388">
        <f t="shared" si="266"/>
        <v>35.999999999999943</v>
      </c>
      <c r="Q388" s="19">
        <f t="shared" si="298"/>
        <v>-112.99999999999963</v>
      </c>
      <c r="R388" s="12">
        <f t="shared" si="299"/>
        <v>2245.0000000000086</v>
      </c>
      <c r="S388" s="6">
        <f t="shared" si="207"/>
        <v>0</v>
      </c>
      <c r="T388" s="5">
        <f t="shared" si="258"/>
        <v>-112.99999999999963</v>
      </c>
      <c r="U388" s="15">
        <f t="shared" si="300"/>
        <v>4432.0000000000027</v>
      </c>
      <c r="V388" s="12">
        <f t="shared" si="217"/>
        <v>1</v>
      </c>
      <c r="W388" s="6">
        <f t="shared" si="209"/>
        <v>0</v>
      </c>
      <c r="X388" s="5">
        <f t="shared" si="267"/>
        <v>0</v>
      </c>
      <c r="Y388" s="12">
        <f t="shared" si="268"/>
        <v>7.0000000000000284</v>
      </c>
      <c r="Z388" s="18">
        <f t="shared" si="306"/>
        <v>0</v>
      </c>
      <c r="AA388" s="12">
        <f t="shared" si="204"/>
        <v>0</v>
      </c>
      <c r="AB388" s="12">
        <f t="shared" si="290"/>
        <v>5276.0000000000091</v>
      </c>
      <c r="AC388" s="6">
        <f t="shared" si="205"/>
        <v>0</v>
      </c>
      <c r="AD388" s="5">
        <f t="shared" si="269"/>
        <v>1</v>
      </c>
      <c r="AE388" s="12">
        <f t="shared" si="260"/>
        <v>0</v>
      </c>
      <c r="AF388" s="12">
        <f t="shared" si="291"/>
        <v>7207.0000000000082</v>
      </c>
      <c r="AG388" s="12">
        <f t="shared" si="270"/>
        <v>0</v>
      </c>
      <c r="AH388" s="6">
        <f t="shared" si="271"/>
        <v>0</v>
      </c>
      <c r="AI388" s="5">
        <v>1</v>
      </c>
      <c r="AJ388" s="12">
        <f t="shared" si="272"/>
        <v>0</v>
      </c>
      <c r="AK388" s="12">
        <f t="shared" si="273"/>
        <v>0</v>
      </c>
      <c r="AL388" s="12">
        <f t="shared" si="261"/>
        <v>0</v>
      </c>
      <c r="AM388" s="6">
        <f t="shared" si="292"/>
        <v>4927.0000000000073</v>
      </c>
      <c r="AN388" s="5">
        <f t="shared" si="274"/>
        <v>0</v>
      </c>
      <c r="AO388" s="12">
        <f t="shared" si="293"/>
        <v>6748.0000000000082</v>
      </c>
      <c r="AP388" s="12">
        <f t="shared" si="275"/>
        <v>0</v>
      </c>
      <c r="AQ388" s="6">
        <f t="shared" si="276"/>
        <v>0</v>
      </c>
      <c r="AR388" s="5">
        <v>0</v>
      </c>
      <c r="AS388" s="12">
        <f t="shared" si="262"/>
        <v>0</v>
      </c>
      <c r="AT388" s="12">
        <f t="shared" si="294"/>
        <v>4912.0000000000082</v>
      </c>
      <c r="AU388" s="12">
        <f t="shared" si="277"/>
        <v>0</v>
      </c>
      <c r="AV388" s="6">
        <f t="shared" si="278"/>
        <v>0</v>
      </c>
      <c r="AW388" s="5">
        <f t="shared" si="263"/>
        <v>0</v>
      </c>
      <c r="AX388" s="12">
        <f t="shared" si="295"/>
        <v>3181.00000000001</v>
      </c>
      <c r="AY388" s="12">
        <f t="shared" si="279"/>
        <v>0</v>
      </c>
      <c r="AZ388" s="12">
        <f t="shared" si="280"/>
        <v>0</v>
      </c>
      <c r="BA388" s="5">
        <v>0</v>
      </c>
      <c r="BB388" s="12">
        <f t="shared" si="281"/>
        <v>0</v>
      </c>
      <c r="BC388" s="12">
        <f t="shared" si="282"/>
        <v>0</v>
      </c>
      <c r="BD388" s="6">
        <f t="shared" si="283"/>
        <v>0</v>
      </c>
      <c r="BE388" s="5">
        <f t="shared" si="284"/>
        <v>0</v>
      </c>
      <c r="BF388" s="12">
        <f t="shared" si="296"/>
        <v>3221.000000000005</v>
      </c>
      <c r="BG388" s="12">
        <f t="shared" si="285"/>
        <v>0</v>
      </c>
      <c r="BH388" s="6">
        <f t="shared" si="286"/>
        <v>0</v>
      </c>
      <c r="BI388" s="5">
        <f t="shared" si="287"/>
        <v>0</v>
      </c>
      <c r="BJ388" s="12">
        <f t="shared" si="297"/>
        <v>5052.0000000000073</v>
      </c>
      <c r="BK388" s="12">
        <f t="shared" si="288"/>
        <v>0</v>
      </c>
      <c r="BL388" s="6">
        <f t="shared" si="289"/>
        <v>0</v>
      </c>
    </row>
    <row r="389" spans="1:64">
      <c r="A389">
        <f t="shared" si="302"/>
        <v>1</v>
      </c>
      <c r="B389" s="2">
        <v>39898</v>
      </c>
      <c r="C389">
        <v>1</v>
      </c>
      <c r="D389">
        <v>53.21</v>
      </c>
      <c r="E389">
        <v>0</v>
      </c>
      <c r="F389">
        <v>54.62</v>
      </c>
      <c r="G389" s="26">
        <v>54.62</v>
      </c>
      <c r="H389" s="26">
        <v>52.88</v>
      </c>
      <c r="I389" s="26">
        <v>54.62</v>
      </c>
      <c r="J389" s="26">
        <v>52.16</v>
      </c>
      <c r="K389">
        <v>53.14</v>
      </c>
      <c r="L389">
        <v>0</v>
      </c>
      <c r="M389">
        <v>53.39</v>
      </c>
      <c r="N389">
        <f t="shared" si="264"/>
        <v>140.99999999999966</v>
      </c>
      <c r="O389">
        <f t="shared" si="265"/>
        <v>32.999999999999829</v>
      </c>
      <c r="P389">
        <f t="shared" si="266"/>
        <v>105.00000000000043</v>
      </c>
      <c r="Q389" s="19">
        <f t="shared" si="298"/>
        <v>-36.999999999999829</v>
      </c>
      <c r="R389" s="12">
        <f t="shared" si="299"/>
        <v>2208.0000000000086</v>
      </c>
      <c r="S389" s="6">
        <f t="shared" si="207"/>
        <v>0</v>
      </c>
      <c r="T389" s="5">
        <f t="shared" si="258"/>
        <v>0</v>
      </c>
      <c r="U389" s="15">
        <f t="shared" si="300"/>
        <v>4432.0000000000027</v>
      </c>
      <c r="V389" s="12">
        <f t="shared" si="217"/>
        <v>0</v>
      </c>
      <c r="W389" s="6">
        <f t="shared" si="209"/>
        <v>0</v>
      </c>
      <c r="X389" s="5">
        <f t="shared" si="267"/>
        <v>1</v>
      </c>
      <c r="Y389" s="12">
        <f t="shared" si="268"/>
        <v>140.99999999999966</v>
      </c>
      <c r="Z389" s="18">
        <f t="shared" si="306"/>
        <v>-62.999999999999829</v>
      </c>
      <c r="AA389" s="12">
        <f t="shared" si="204"/>
        <v>-62.999999999999829</v>
      </c>
      <c r="AB389" s="12">
        <f t="shared" si="290"/>
        <v>5213.0000000000091</v>
      </c>
      <c r="AC389" s="6">
        <f t="shared" si="205"/>
        <v>0</v>
      </c>
      <c r="AD389" s="5">
        <f t="shared" si="269"/>
        <v>0</v>
      </c>
      <c r="AE389" s="12">
        <f t="shared" si="260"/>
        <v>0</v>
      </c>
      <c r="AF389" s="12">
        <f t="shared" si="291"/>
        <v>7207.0000000000082</v>
      </c>
      <c r="AG389" s="12">
        <f t="shared" si="270"/>
        <v>0</v>
      </c>
      <c r="AH389" s="6">
        <f t="shared" si="271"/>
        <v>0</v>
      </c>
      <c r="AI389" s="5">
        <v>1</v>
      </c>
      <c r="AJ389" s="12">
        <f t="shared" si="272"/>
        <v>-62.999999999999829</v>
      </c>
      <c r="AK389" s="12">
        <f t="shared" si="273"/>
        <v>0</v>
      </c>
      <c r="AL389" s="12">
        <f t="shared" si="261"/>
        <v>1</v>
      </c>
      <c r="AM389" s="6">
        <f t="shared" si="292"/>
        <v>4864.0000000000073</v>
      </c>
      <c r="AN389" s="5">
        <f t="shared" si="274"/>
        <v>0</v>
      </c>
      <c r="AO389" s="12">
        <f t="shared" si="293"/>
        <v>6748.0000000000082</v>
      </c>
      <c r="AP389" s="12">
        <f t="shared" si="275"/>
        <v>0</v>
      </c>
      <c r="AQ389" s="6">
        <f t="shared" si="276"/>
        <v>0</v>
      </c>
      <c r="AR389" s="5">
        <v>1</v>
      </c>
      <c r="AS389" s="12">
        <f t="shared" si="262"/>
        <v>-62.999999999999829</v>
      </c>
      <c r="AT389" s="12">
        <f t="shared" si="294"/>
        <v>4849.0000000000082</v>
      </c>
      <c r="AU389" s="12">
        <f t="shared" si="277"/>
        <v>0</v>
      </c>
      <c r="AV389" s="6">
        <f t="shared" si="278"/>
        <v>1</v>
      </c>
      <c r="AW389" s="5">
        <f t="shared" si="263"/>
        <v>-36.999999999999829</v>
      </c>
      <c r="AX389" s="12">
        <f t="shared" si="295"/>
        <v>3144.00000000001</v>
      </c>
      <c r="AY389" s="12">
        <f t="shared" si="279"/>
        <v>0</v>
      </c>
      <c r="AZ389" s="12">
        <f t="shared" si="280"/>
        <v>1</v>
      </c>
      <c r="BA389" s="5">
        <v>1</v>
      </c>
      <c r="BB389" s="12">
        <f t="shared" si="281"/>
        <v>-36.999999999999829</v>
      </c>
      <c r="BC389" s="12">
        <f t="shared" si="282"/>
        <v>1</v>
      </c>
      <c r="BD389" s="6">
        <f t="shared" si="283"/>
        <v>0</v>
      </c>
      <c r="BE389" s="5">
        <f t="shared" si="284"/>
        <v>0</v>
      </c>
      <c r="BF389" s="12">
        <f t="shared" si="296"/>
        <v>3221.000000000005</v>
      </c>
      <c r="BG389" s="12">
        <f t="shared" si="285"/>
        <v>0</v>
      </c>
      <c r="BH389" s="6">
        <f t="shared" si="286"/>
        <v>0</v>
      </c>
      <c r="BI389" s="5">
        <f t="shared" si="287"/>
        <v>0</v>
      </c>
      <c r="BJ389" s="12">
        <f t="shared" si="297"/>
        <v>5052.0000000000073</v>
      </c>
      <c r="BK389" s="12">
        <f t="shared" si="288"/>
        <v>0</v>
      </c>
      <c r="BL389" s="6">
        <f t="shared" si="289"/>
        <v>0</v>
      </c>
    </row>
    <row r="390" spans="1:64">
      <c r="A390">
        <f t="shared" si="302"/>
        <v>1</v>
      </c>
      <c r="B390" s="2">
        <v>39899</v>
      </c>
      <c r="C390">
        <v>9</v>
      </c>
      <c r="D390">
        <v>53.39</v>
      </c>
      <c r="E390">
        <v>1</v>
      </c>
      <c r="F390">
        <v>53.58</v>
      </c>
      <c r="G390" s="26">
        <v>47.23</v>
      </c>
      <c r="H390" s="26">
        <v>53.91</v>
      </c>
      <c r="I390" s="26">
        <v>47.23</v>
      </c>
      <c r="J390" s="26">
        <v>54.62</v>
      </c>
      <c r="K390">
        <v>47.23</v>
      </c>
      <c r="L390">
        <v>0</v>
      </c>
      <c r="M390">
        <v>48.98</v>
      </c>
      <c r="N390">
        <f t="shared" si="264"/>
        <v>616.00000000000034</v>
      </c>
      <c r="O390">
        <f t="shared" si="265"/>
        <v>51.999999999999602</v>
      </c>
      <c r="P390">
        <f t="shared" si="266"/>
        <v>-122.99999999999969</v>
      </c>
      <c r="Q390" s="19">
        <f t="shared" si="298"/>
        <v>196</v>
      </c>
      <c r="R390" s="12">
        <f t="shared" si="299"/>
        <v>2404.0000000000086</v>
      </c>
      <c r="S390" s="6">
        <f t="shared" si="207"/>
        <v>1</v>
      </c>
      <c r="T390" s="5">
        <f t="shared" si="258"/>
        <v>196</v>
      </c>
      <c r="U390" s="15">
        <f t="shared" si="300"/>
        <v>4628.0000000000027</v>
      </c>
      <c r="V390" s="12">
        <f t="shared" si="217"/>
        <v>1</v>
      </c>
      <c r="W390" s="6">
        <f t="shared" si="209"/>
        <v>1</v>
      </c>
      <c r="X390" s="5">
        <f t="shared" si="267"/>
        <v>1</v>
      </c>
      <c r="Y390" s="12">
        <f t="shared" si="268"/>
        <v>13.999999999999346</v>
      </c>
      <c r="Z390" s="18">
        <f t="shared" si="306"/>
        <v>156</v>
      </c>
      <c r="AA390" s="12">
        <f t="shared" si="204"/>
        <v>156</v>
      </c>
      <c r="AB390" s="12">
        <f t="shared" si="290"/>
        <v>5369.0000000000091</v>
      </c>
      <c r="AC390" s="6">
        <f t="shared" si="205"/>
        <v>1</v>
      </c>
      <c r="AD390" s="5">
        <f t="shared" si="269"/>
        <v>1</v>
      </c>
      <c r="AE390" s="12">
        <f t="shared" si="260"/>
        <v>156</v>
      </c>
      <c r="AF390" s="12">
        <f t="shared" si="291"/>
        <v>7363.0000000000082</v>
      </c>
      <c r="AG390" s="12">
        <f t="shared" si="270"/>
        <v>1</v>
      </c>
      <c r="AH390" s="6">
        <f t="shared" si="271"/>
        <v>1</v>
      </c>
      <c r="AI390" s="5">
        <v>1</v>
      </c>
      <c r="AJ390" s="12">
        <f t="shared" si="272"/>
        <v>156</v>
      </c>
      <c r="AK390" s="12">
        <f t="shared" si="273"/>
        <v>1</v>
      </c>
      <c r="AL390" s="12">
        <f t="shared" si="261"/>
        <v>1</v>
      </c>
      <c r="AM390" s="6">
        <f t="shared" si="292"/>
        <v>5020.0000000000073</v>
      </c>
      <c r="AN390" s="5">
        <f t="shared" si="274"/>
        <v>156</v>
      </c>
      <c r="AO390" s="12">
        <f t="shared" si="293"/>
        <v>6904.0000000000082</v>
      </c>
      <c r="AP390" s="12">
        <f t="shared" si="275"/>
        <v>1</v>
      </c>
      <c r="AQ390" s="6">
        <f t="shared" si="276"/>
        <v>1</v>
      </c>
      <c r="AR390" s="5">
        <v>0</v>
      </c>
      <c r="AS390" s="12">
        <f t="shared" si="262"/>
        <v>0</v>
      </c>
      <c r="AT390" s="12">
        <f t="shared" si="294"/>
        <v>4849.0000000000082</v>
      </c>
      <c r="AU390" s="12">
        <f t="shared" si="277"/>
        <v>0</v>
      </c>
      <c r="AV390" s="6">
        <f t="shared" si="278"/>
        <v>0</v>
      </c>
      <c r="AW390" s="5">
        <f t="shared" si="263"/>
        <v>0</v>
      </c>
      <c r="AX390" s="12">
        <f t="shared" si="295"/>
        <v>3144.00000000001</v>
      </c>
      <c r="AY390" s="12">
        <f t="shared" si="279"/>
        <v>0</v>
      </c>
      <c r="AZ390" s="12">
        <f t="shared" si="280"/>
        <v>0</v>
      </c>
      <c r="BA390" s="5">
        <v>1</v>
      </c>
      <c r="BB390" s="12">
        <f t="shared" si="281"/>
        <v>0</v>
      </c>
      <c r="BC390" s="12">
        <f t="shared" si="282"/>
        <v>0</v>
      </c>
      <c r="BD390" s="6">
        <f t="shared" si="283"/>
        <v>0</v>
      </c>
      <c r="BE390" s="5">
        <f t="shared" si="284"/>
        <v>0</v>
      </c>
      <c r="BF390" s="12">
        <f t="shared" si="296"/>
        <v>3221.000000000005</v>
      </c>
      <c r="BG390" s="12">
        <f t="shared" si="285"/>
        <v>0</v>
      </c>
      <c r="BH390" s="6">
        <f t="shared" si="286"/>
        <v>0</v>
      </c>
      <c r="BI390" s="5">
        <f t="shared" si="287"/>
        <v>0</v>
      </c>
      <c r="BJ390" s="12">
        <f t="shared" si="297"/>
        <v>5052.0000000000073</v>
      </c>
      <c r="BK390" s="12">
        <f t="shared" si="288"/>
        <v>0</v>
      </c>
      <c r="BL390" s="6">
        <f t="shared" si="289"/>
        <v>0</v>
      </c>
    </row>
    <row r="391" spans="1:64" s="20" customFormat="1">
      <c r="A391" s="20">
        <f t="shared" si="302"/>
        <v>1</v>
      </c>
      <c r="B391" s="21">
        <v>39905</v>
      </c>
      <c r="C391" s="20">
        <v>1</v>
      </c>
      <c r="D391" s="20">
        <v>48.98</v>
      </c>
      <c r="E391" s="20">
        <v>0</v>
      </c>
      <c r="F391" s="20">
        <v>49.17</v>
      </c>
      <c r="G391" s="20">
        <v>53.68</v>
      </c>
      <c r="H391" s="20">
        <v>48.79</v>
      </c>
      <c r="I391" s="20">
        <v>53.68</v>
      </c>
      <c r="J391" s="20">
        <v>47.32</v>
      </c>
      <c r="K391" s="20">
        <v>48.84</v>
      </c>
      <c r="L391" s="20">
        <v>0</v>
      </c>
      <c r="M391" s="20">
        <v>48.94</v>
      </c>
      <c r="N391" s="20">
        <f t="shared" si="264"/>
        <v>470.00000000000028</v>
      </c>
      <c r="O391" s="20">
        <f t="shared" si="265"/>
        <v>18.999999999999773</v>
      </c>
      <c r="P391" s="20">
        <f t="shared" si="266"/>
        <v>165.99999999999966</v>
      </c>
      <c r="Q391" s="22">
        <f t="shared" si="298"/>
        <v>196</v>
      </c>
      <c r="R391" s="23">
        <f t="shared" si="299"/>
        <v>2600.0000000000086</v>
      </c>
      <c r="S391" s="24">
        <f t="shared" si="207"/>
        <v>1</v>
      </c>
      <c r="T391" s="22">
        <f t="shared" ref="T391:T454" si="307">IF(C391&gt;$R$3,IF(C391&lt;$R$4,Q391,0),0)</f>
        <v>0</v>
      </c>
      <c r="U391" s="25">
        <f t="shared" si="300"/>
        <v>4628.0000000000027</v>
      </c>
      <c r="V391" s="23">
        <f t="shared" si="217"/>
        <v>0</v>
      </c>
      <c r="W391" s="24">
        <f t="shared" si="209"/>
        <v>0</v>
      </c>
      <c r="X391" s="5">
        <v>0</v>
      </c>
      <c r="Y391" s="12">
        <f t="shared" si="268"/>
        <v>19.000000000000483</v>
      </c>
      <c r="Z391" s="23">
        <f t="shared" si="306"/>
        <v>156</v>
      </c>
      <c r="AA391" s="23">
        <f t="shared" si="204"/>
        <v>0</v>
      </c>
      <c r="AB391" s="23">
        <f t="shared" si="290"/>
        <v>5369.0000000000091</v>
      </c>
      <c r="AC391" s="24">
        <f t="shared" si="205"/>
        <v>0</v>
      </c>
      <c r="AD391" s="22">
        <f t="shared" si="269"/>
        <v>0</v>
      </c>
      <c r="AE391" s="23">
        <f t="shared" ref="AE391:AE454" si="308">AA391*AD391</f>
        <v>0</v>
      </c>
      <c r="AF391" s="23">
        <f t="shared" si="291"/>
        <v>7363.0000000000082</v>
      </c>
      <c r="AG391" s="23">
        <f t="shared" si="270"/>
        <v>0</v>
      </c>
      <c r="AH391" s="24">
        <f t="shared" si="271"/>
        <v>0</v>
      </c>
      <c r="AI391" s="22">
        <v>1</v>
      </c>
      <c r="AJ391" s="23">
        <f t="shared" si="272"/>
        <v>0</v>
      </c>
      <c r="AK391" s="23">
        <f t="shared" si="273"/>
        <v>0</v>
      </c>
      <c r="AL391" s="23">
        <f t="shared" ref="AL391:AL454" si="309">AI391*X391</f>
        <v>0</v>
      </c>
      <c r="AM391" s="24">
        <f t="shared" si="292"/>
        <v>5020.0000000000073</v>
      </c>
      <c r="AN391" s="22">
        <f t="shared" si="274"/>
        <v>0</v>
      </c>
      <c r="AO391" s="23">
        <f t="shared" si="293"/>
        <v>6904.0000000000082</v>
      </c>
      <c r="AP391" s="23">
        <f t="shared" si="275"/>
        <v>0</v>
      </c>
      <c r="AQ391" s="24">
        <f t="shared" si="276"/>
        <v>0</v>
      </c>
      <c r="AR391" s="22">
        <v>0</v>
      </c>
      <c r="AS391" s="23">
        <f t="shared" ref="AS391:AS454" si="310">AA391*AR391</f>
        <v>0</v>
      </c>
      <c r="AT391" s="23">
        <f t="shared" si="294"/>
        <v>4849.0000000000082</v>
      </c>
      <c r="AU391" s="23">
        <f t="shared" si="277"/>
        <v>0</v>
      </c>
      <c r="AV391" s="24">
        <f t="shared" si="278"/>
        <v>0</v>
      </c>
      <c r="AW391" s="22">
        <f t="shared" ref="AW391:AW454" si="311">AR391*Q391</f>
        <v>0</v>
      </c>
      <c r="AX391" s="23">
        <f t="shared" si="295"/>
        <v>3144.00000000001</v>
      </c>
      <c r="AY391" s="23">
        <f t="shared" si="279"/>
        <v>0</v>
      </c>
      <c r="AZ391" s="23">
        <f t="shared" si="280"/>
        <v>0</v>
      </c>
      <c r="BA391" s="22">
        <v>1</v>
      </c>
      <c r="BB391" s="23">
        <f t="shared" si="281"/>
        <v>0</v>
      </c>
      <c r="BC391" s="23">
        <f t="shared" si="282"/>
        <v>0</v>
      </c>
      <c r="BD391" s="24">
        <f t="shared" si="283"/>
        <v>0</v>
      </c>
      <c r="BE391" s="22">
        <f t="shared" si="284"/>
        <v>0</v>
      </c>
      <c r="BF391" s="23">
        <f t="shared" si="296"/>
        <v>3221.000000000005</v>
      </c>
      <c r="BG391" s="23">
        <f t="shared" si="285"/>
        <v>0</v>
      </c>
      <c r="BH391" s="24">
        <f t="shared" si="286"/>
        <v>0</v>
      </c>
      <c r="BI391" s="22">
        <f t="shared" si="287"/>
        <v>0</v>
      </c>
      <c r="BJ391" s="23">
        <f t="shared" si="297"/>
        <v>5052.0000000000073</v>
      </c>
      <c r="BK391" s="23">
        <f t="shared" si="288"/>
        <v>0</v>
      </c>
      <c r="BL391" s="24">
        <f t="shared" si="289"/>
        <v>0</v>
      </c>
    </row>
    <row r="392" spans="1:64">
      <c r="A392">
        <f t="shared" si="302"/>
        <v>1</v>
      </c>
      <c r="B392" s="2">
        <v>39905</v>
      </c>
      <c r="C392">
        <v>5</v>
      </c>
      <c r="D392">
        <v>48.94</v>
      </c>
      <c r="E392">
        <v>1</v>
      </c>
      <c r="F392">
        <v>49.31</v>
      </c>
      <c r="G392" s="26">
        <v>48.95</v>
      </c>
      <c r="H392" s="26">
        <v>48.97</v>
      </c>
      <c r="I392" s="26">
        <v>48.95</v>
      </c>
      <c r="J392" s="26">
        <v>47.82</v>
      </c>
      <c r="K392">
        <v>48.94</v>
      </c>
      <c r="L392">
        <v>1</v>
      </c>
      <c r="M392">
        <v>49.3</v>
      </c>
      <c r="N392">
        <f t="shared" ref="N392:N455" si="312">ABS((G392-D392)*100)</f>
        <v>1.0000000000005116</v>
      </c>
      <c r="O392">
        <f t="shared" ref="O392:O455" si="313">ABS((D392-H392)*100)</f>
        <v>3.0000000000001137</v>
      </c>
      <c r="P392">
        <f t="shared" ref="P392:P455" si="314">((D392-J392)*100)</f>
        <v>111.99999999999974</v>
      </c>
      <c r="Q392" s="19">
        <f t="shared" si="298"/>
        <v>-7.0000000000001137</v>
      </c>
      <c r="R392" s="12">
        <f t="shared" si="299"/>
        <v>2593.0000000000086</v>
      </c>
      <c r="S392" s="6">
        <f t="shared" si="207"/>
        <v>0</v>
      </c>
      <c r="T392" s="5">
        <f t="shared" si="307"/>
        <v>0</v>
      </c>
      <c r="U392" s="15">
        <f t="shared" si="300"/>
        <v>4628.0000000000027</v>
      </c>
      <c r="V392" s="12">
        <f t="shared" si="217"/>
        <v>0</v>
      </c>
      <c r="W392" s="6">
        <f t="shared" si="209"/>
        <v>0</v>
      </c>
      <c r="X392" s="5">
        <f t="shared" ref="X392:X455" si="315">IF(N392&gt;$Z$4,1,0)</f>
        <v>0</v>
      </c>
      <c r="Y392" s="12">
        <f t="shared" ref="Y392:Y455" si="316">IF(E392=0,(F392-D392)*100,(D393-K393)*100)</f>
        <v>14.000000000000057</v>
      </c>
      <c r="Z392" s="18">
        <f t="shared" si="306"/>
        <v>0</v>
      </c>
      <c r="AA392" s="12">
        <f t="shared" si="204"/>
        <v>0</v>
      </c>
      <c r="AB392" s="12">
        <f t="shared" si="290"/>
        <v>5369.0000000000091</v>
      </c>
      <c r="AC392" s="6">
        <f t="shared" si="205"/>
        <v>0</v>
      </c>
      <c r="AD392" s="5">
        <f t="shared" ref="AD392:AD455" si="317">IF(C392&gt;$R$3,IF(C392&lt;$R$4,1,0),0)</f>
        <v>0</v>
      </c>
      <c r="AE392" s="12">
        <f t="shared" si="308"/>
        <v>0</v>
      </c>
      <c r="AF392" s="12">
        <f t="shared" si="291"/>
        <v>7363.0000000000082</v>
      </c>
      <c r="AG392" s="12">
        <f t="shared" ref="AG392:AG455" si="318">X392*AD392</f>
        <v>0</v>
      </c>
      <c r="AH392" s="6">
        <f t="shared" ref="AH392:AH455" si="319">IF(AE392&gt;0,1,0)</f>
        <v>0</v>
      </c>
      <c r="AI392" s="5">
        <v>0</v>
      </c>
      <c r="AJ392" s="12">
        <f t="shared" ref="AJ392:AJ455" si="320">AA392*AI392</f>
        <v>0</v>
      </c>
      <c r="AK392" s="12">
        <f t="shared" ref="AK392:AK455" si="321">IF(AJ392&gt;0,1,0)</f>
        <v>0</v>
      </c>
      <c r="AL392" s="12">
        <f t="shared" si="309"/>
        <v>0</v>
      </c>
      <c r="AM392" s="6">
        <f t="shared" si="292"/>
        <v>5020.0000000000073</v>
      </c>
      <c r="AN392" s="5">
        <f t="shared" ref="AN392:AN455" si="322">Z392*X392*AD392*AI392</f>
        <v>0</v>
      </c>
      <c r="AO392" s="12">
        <f t="shared" si="293"/>
        <v>6904.0000000000082</v>
      </c>
      <c r="AP392" s="12">
        <f t="shared" ref="AP392:AP455" si="323">X392*AD392*AI392</f>
        <v>0</v>
      </c>
      <c r="AQ392" s="6">
        <f t="shared" ref="AQ392:AQ455" si="324">IF(AN392&gt;0,1,0)</f>
        <v>0</v>
      </c>
      <c r="AR392" s="5">
        <v>1</v>
      </c>
      <c r="AS392" s="12">
        <f t="shared" si="310"/>
        <v>0</v>
      </c>
      <c r="AT392" s="12">
        <f t="shared" si="294"/>
        <v>4849.0000000000082</v>
      </c>
      <c r="AU392" s="12">
        <f t="shared" ref="AU392:AU455" si="325">IF(AS392&gt;0,1,0)</f>
        <v>0</v>
      </c>
      <c r="AV392" s="6">
        <f t="shared" ref="AV392:AV455" si="326">IF(AS392&lt;&gt;0,1,0)</f>
        <v>0</v>
      </c>
      <c r="AW392" s="5">
        <f t="shared" si="311"/>
        <v>-7.0000000000001137</v>
      </c>
      <c r="AX392" s="12">
        <f t="shared" si="295"/>
        <v>3137.00000000001</v>
      </c>
      <c r="AY392" s="12">
        <f t="shared" ref="AY392:AY455" si="327">IF(AW392&gt;0,1,0)</f>
        <v>0</v>
      </c>
      <c r="AZ392" s="12">
        <f t="shared" ref="AZ392:AZ455" si="328">IF(AW392&lt;&gt;0,1,0)</f>
        <v>1</v>
      </c>
      <c r="BA392" s="5">
        <v>0</v>
      </c>
      <c r="BB392" s="12">
        <f t="shared" ref="BB392:BB455" si="329">BA392*AW392</f>
        <v>0</v>
      </c>
      <c r="BC392" s="12">
        <f t="shared" ref="BC392:BC455" si="330">IF(BB392&lt;&gt;0,1,0)</f>
        <v>0</v>
      </c>
      <c r="BD392" s="6">
        <f t="shared" ref="BD392:BD455" si="331">IF(BB392&gt;0,1,0)</f>
        <v>0</v>
      </c>
      <c r="BE392" s="5">
        <f t="shared" ref="BE392:BE455" si="332">AW392*AD392</f>
        <v>0</v>
      </c>
      <c r="BF392" s="12">
        <f t="shared" si="296"/>
        <v>3221.000000000005</v>
      </c>
      <c r="BG392" s="12">
        <f t="shared" ref="BG392:BG455" si="333">IF(BE392&lt;&gt;0,1,0)</f>
        <v>0</v>
      </c>
      <c r="BH392" s="6">
        <f t="shared" ref="BH392:BH455" si="334">IF(BE392&gt;0,1,0)</f>
        <v>0</v>
      </c>
      <c r="BI392" s="5">
        <f t="shared" ref="BI392:BI455" si="335">AS392*AD392</f>
        <v>0</v>
      </c>
      <c r="BJ392" s="12">
        <f t="shared" si="297"/>
        <v>5052.0000000000073</v>
      </c>
      <c r="BK392" s="12">
        <f t="shared" ref="BK392:BK455" si="336">IF(BI392&lt;&gt;0,1,0)</f>
        <v>0</v>
      </c>
      <c r="BL392" s="6">
        <f t="shared" ref="BL392:BL455" si="337">IF(BI392&gt;0,1,0)</f>
        <v>0</v>
      </c>
    </row>
    <row r="393" spans="1:64">
      <c r="A393">
        <f t="shared" si="302"/>
        <v>1</v>
      </c>
      <c r="B393" s="2">
        <v>39905</v>
      </c>
      <c r="C393">
        <v>6</v>
      </c>
      <c r="D393">
        <v>49.3</v>
      </c>
      <c r="E393">
        <v>0</v>
      </c>
      <c r="F393">
        <v>53.68</v>
      </c>
      <c r="G393" s="26">
        <v>53.68</v>
      </c>
      <c r="H393" s="26">
        <v>48.95</v>
      </c>
      <c r="I393" s="26">
        <v>53.68</v>
      </c>
      <c r="J393" s="26">
        <v>47.92</v>
      </c>
      <c r="K393">
        <v>49.16</v>
      </c>
      <c r="L393">
        <v>1</v>
      </c>
      <c r="M393">
        <v>51.71</v>
      </c>
      <c r="N393">
        <f t="shared" si="312"/>
        <v>438.00000000000023</v>
      </c>
      <c r="O393">
        <f t="shared" si="313"/>
        <v>34.999999999999432</v>
      </c>
      <c r="P393">
        <f t="shared" si="314"/>
        <v>137.99999999999955</v>
      </c>
      <c r="Q393" s="19">
        <f t="shared" si="298"/>
        <v>196</v>
      </c>
      <c r="R393" s="12">
        <f t="shared" si="299"/>
        <v>2789.0000000000086</v>
      </c>
      <c r="S393" s="6">
        <f t="shared" si="207"/>
        <v>1</v>
      </c>
      <c r="T393" s="5">
        <f t="shared" si="307"/>
        <v>196</v>
      </c>
      <c r="U393" s="15">
        <f t="shared" si="300"/>
        <v>4824.0000000000027</v>
      </c>
      <c r="V393" s="12">
        <f t="shared" si="217"/>
        <v>1</v>
      </c>
      <c r="W393" s="6">
        <f t="shared" si="209"/>
        <v>1</v>
      </c>
      <c r="X393" s="5">
        <f t="shared" si="315"/>
        <v>1</v>
      </c>
      <c r="Y393" s="12">
        <f t="shared" si="316"/>
        <v>438.00000000000023</v>
      </c>
      <c r="Z393" s="18">
        <f t="shared" ref="Z393:Z399" si="338">IF(N393&gt;=($Z$4+$AA$4),$AA$4-$M$3,IF(N393&gt;=$Z$4,-$Z$4-O393,0))</f>
        <v>156</v>
      </c>
      <c r="AA393" s="12">
        <f t="shared" si="204"/>
        <v>156</v>
      </c>
      <c r="AB393" s="12">
        <f t="shared" ref="AB393:AB456" si="339">AB392+AA393</f>
        <v>5525.0000000000091</v>
      </c>
      <c r="AC393" s="6">
        <f t="shared" si="205"/>
        <v>1</v>
      </c>
      <c r="AD393" s="5">
        <f t="shared" si="317"/>
        <v>1</v>
      </c>
      <c r="AE393" s="12">
        <f t="shared" si="308"/>
        <v>156</v>
      </c>
      <c r="AF393" s="12">
        <f t="shared" ref="AF393:AF456" si="340">AF392+AE393</f>
        <v>7519.0000000000082</v>
      </c>
      <c r="AG393" s="12">
        <f t="shared" si="318"/>
        <v>1</v>
      </c>
      <c r="AH393" s="6">
        <f t="shared" si="319"/>
        <v>1</v>
      </c>
      <c r="AI393" s="5">
        <v>1</v>
      </c>
      <c r="AJ393" s="12">
        <f t="shared" si="320"/>
        <v>156</v>
      </c>
      <c r="AK393" s="12">
        <f t="shared" si="321"/>
        <v>1</v>
      </c>
      <c r="AL393" s="12">
        <f t="shared" si="309"/>
        <v>1</v>
      </c>
      <c r="AM393" s="6">
        <f t="shared" ref="AM393:AM456" si="341">AM392+AJ393</f>
        <v>5176.0000000000073</v>
      </c>
      <c r="AN393" s="5">
        <f t="shared" si="322"/>
        <v>156</v>
      </c>
      <c r="AO393" s="12">
        <f t="shared" ref="AO393:AO456" si="342">AO392+AN393</f>
        <v>7060.0000000000082</v>
      </c>
      <c r="AP393" s="12">
        <f t="shared" si="323"/>
        <v>1</v>
      </c>
      <c r="AQ393" s="6">
        <f t="shared" si="324"/>
        <v>1</v>
      </c>
      <c r="AR393" s="5">
        <v>0</v>
      </c>
      <c r="AS393" s="12">
        <f t="shared" si="310"/>
        <v>0</v>
      </c>
      <c r="AT393" s="12">
        <f t="shared" ref="AT393:AT456" si="343">AT392+AS393</f>
        <v>4849.0000000000082</v>
      </c>
      <c r="AU393" s="12">
        <f t="shared" si="325"/>
        <v>0</v>
      </c>
      <c r="AV393" s="6">
        <f t="shared" si="326"/>
        <v>0</v>
      </c>
      <c r="AW393" s="5">
        <f t="shared" si="311"/>
        <v>0</v>
      </c>
      <c r="AX393" s="12">
        <f t="shared" ref="AX393:AX456" si="344">AX392+AW393</f>
        <v>3137.00000000001</v>
      </c>
      <c r="AY393" s="12">
        <f t="shared" si="327"/>
        <v>0</v>
      </c>
      <c r="AZ393" s="12">
        <f t="shared" si="328"/>
        <v>0</v>
      </c>
      <c r="BA393" s="5">
        <v>1</v>
      </c>
      <c r="BB393" s="12">
        <f t="shared" si="329"/>
        <v>0</v>
      </c>
      <c r="BC393" s="12">
        <f t="shared" si="330"/>
        <v>0</v>
      </c>
      <c r="BD393" s="6">
        <f t="shared" si="331"/>
        <v>0</v>
      </c>
      <c r="BE393" s="5">
        <f t="shared" si="332"/>
        <v>0</v>
      </c>
      <c r="BF393" s="12">
        <f t="shared" ref="BF393:BF456" si="345">BF392+BE393</f>
        <v>3221.000000000005</v>
      </c>
      <c r="BG393" s="12">
        <f t="shared" si="333"/>
        <v>0</v>
      </c>
      <c r="BH393" s="6">
        <f t="shared" si="334"/>
        <v>0</v>
      </c>
      <c r="BI393" s="5">
        <f t="shared" si="335"/>
        <v>0</v>
      </c>
      <c r="BJ393" s="12">
        <f t="shared" ref="BJ393:BJ456" si="346">BJ392+BI393</f>
        <v>5052.0000000000073</v>
      </c>
      <c r="BK393" s="12">
        <f t="shared" si="336"/>
        <v>0</v>
      </c>
      <c r="BL393" s="6">
        <f t="shared" si="337"/>
        <v>0</v>
      </c>
    </row>
    <row r="394" spans="1:64">
      <c r="A394">
        <f t="shared" si="302"/>
        <v>1</v>
      </c>
      <c r="B394" s="2">
        <v>39909</v>
      </c>
      <c r="C394">
        <v>11</v>
      </c>
      <c r="D394">
        <v>51.71</v>
      </c>
      <c r="E394">
        <v>1</v>
      </c>
      <c r="F394">
        <v>51.94</v>
      </c>
      <c r="G394" s="26">
        <v>47.35</v>
      </c>
      <c r="H394" s="26">
        <v>53.01</v>
      </c>
      <c r="I394" s="26">
        <v>47.35</v>
      </c>
      <c r="J394" s="26">
        <v>53.56</v>
      </c>
      <c r="K394">
        <v>49.81</v>
      </c>
      <c r="L394">
        <v>0</v>
      </c>
      <c r="M394">
        <v>51.51</v>
      </c>
      <c r="N394">
        <f t="shared" si="312"/>
        <v>435.99999999999994</v>
      </c>
      <c r="O394">
        <f t="shared" si="313"/>
        <v>129.99999999999972</v>
      </c>
      <c r="P394">
        <f t="shared" si="314"/>
        <v>-185.00000000000014</v>
      </c>
      <c r="Q394" s="19">
        <f t="shared" ref="Q394:Q457" si="347">IF($E$3&lt;N394,$E$3-$M$3,-O394-$M$3)</f>
        <v>196</v>
      </c>
      <c r="R394" s="12">
        <f t="shared" si="299"/>
        <v>2985.0000000000086</v>
      </c>
      <c r="S394" s="6">
        <f t="shared" si="207"/>
        <v>1</v>
      </c>
      <c r="T394" s="5">
        <f t="shared" si="307"/>
        <v>196</v>
      </c>
      <c r="U394" s="15">
        <f t="shared" si="300"/>
        <v>5020.0000000000027</v>
      </c>
      <c r="V394" s="12">
        <f t="shared" si="217"/>
        <v>1</v>
      </c>
      <c r="W394" s="6">
        <f t="shared" si="209"/>
        <v>1</v>
      </c>
      <c r="X394" s="5">
        <f t="shared" si="315"/>
        <v>1</v>
      </c>
      <c r="Y394" s="12">
        <f t="shared" si="316"/>
        <v>14.000000000000057</v>
      </c>
      <c r="Z394" s="18">
        <f t="shared" si="338"/>
        <v>156</v>
      </c>
      <c r="AA394" s="12">
        <f t="shared" si="204"/>
        <v>156</v>
      </c>
      <c r="AB394" s="12">
        <f t="shared" si="339"/>
        <v>5681.0000000000091</v>
      </c>
      <c r="AC394" s="6">
        <f t="shared" si="205"/>
        <v>1</v>
      </c>
      <c r="AD394" s="5">
        <f t="shared" si="317"/>
        <v>1</v>
      </c>
      <c r="AE394" s="12">
        <f t="shared" si="308"/>
        <v>156</v>
      </c>
      <c r="AF394" s="12">
        <f t="shared" si="340"/>
        <v>7675.0000000000082</v>
      </c>
      <c r="AG394" s="12">
        <f t="shared" si="318"/>
        <v>1</v>
      </c>
      <c r="AH394" s="6">
        <f t="shared" si="319"/>
        <v>1</v>
      </c>
      <c r="AI394" s="5">
        <v>1</v>
      </c>
      <c r="AJ394" s="12">
        <f t="shared" si="320"/>
        <v>156</v>
      </c>
      <c r="AK394" s="12">
        <f t="shared" si="321"/>
        <v>1</v>
      </c>
      <c r="AL394" s="12">
        <f t="shared" si="309"/>
        <v>1</v>
      </c>
      <c r="AM394" s="6">
        <f t="shared" si="341"/>
        <v>5332.0000000000073</v>
      </c>
      <c r="AN394" s="5">
        <f t="shared" si="322"/>
        <v>156</v>
      </c>
      <c r="AO394" s="12">
        <f t="shared" si="342"/>
        <v>7216.0000000000082</v>
      </c>
      <c r="AP394" s="12">
        <f t="shared" si="323"/>
        <v>1</v>
      </c>
      <c r="AQ394" s="6">
        <f t="shared" si="324"/>
        <v>1</v>
      </c>
      <c r="AR394" s="5">
        <v>0</v>
      </c>
      <c r="AS394" s="12">
        <f t="shared" si="310"/>
        <v>0</v>
      </c>
      <c r="AT394" s="12">
        <f t="shared" si="343"/>
        <v>4849.0000000000082</v>
      </c>
      <c r="AU394" s="12">
        <f t="shared" si="325"/>
        <v>0</v>
      </c>
      <c r="AV394" s="6">
        <f t="shared" si="326"/>
        <v>0</v>
      </c>
      <c r="AW394" s="5">
        <f t="shared" si="311"/>
        <v>0</v>
      </c>
      <c r="AX394" s="12">
        <f t="shared" si="344"/>
        <v>3137.00000000001</v>
      </c>
      <c r="AY394" s="12">
        <f t="shared" si="327"/>
        <v>0</v>
      </c>
      <c r="AZ394" s="12">
        <f t="shared" si="328"/>
        <v>0</v>
      </c>
      <c r="BA394" s="5">
        <v>1</v>
      </c>
      <c r="BB394" s="12">
        <f t="shared" si="329"/>
        <v>0</v>
      </c>
      <c r="BC394" s="12">
        <f t="shared" si="330"/>
        <v>0</v>
      </c>
      <c r="BD394" s="6">
        <f t="shared" si="331"/>
        <v>0</v>
      </c>
      <c r="BE394" s="5">
        <f t="shared" si="332"/>
        <v>0</v>
      </c>
      <c r="BF394" s="12">
        <f t="shared" si="345"/>
        <v>3221.000000000005</v>
      </c>
      <c r="BG394" s="12">
        <f t="shared" si="333"/>
        <v>0</v>
      </c>
      <c r="BH394" s="6">
        <f t="shared" si="334"/>
        <v>0</v>
      </c>
      <c r="BI394" s="5">
        <f t="shared" si="335"/>
        <v>0</v>
      </c>
      <c r="BJ394" s="12">
        <f t="shared" si="346"/>
        <v>5052.0000000000073</v>
      </c>
      <c r="BK394" s="12">
        <f t="shared" si="336"/>
        <v>0</v>
      </c>
      <c r="BL394" s="6">
        <f t="shared" si="337"/>
        <v>0</v>
      </c>
    </row>
    <row r="395" spans="1:64">
      <c r="A395">
        <f t="shared" si="302"/>
        <v>1</v>
      </c>
      <c r="B395" s="2">
        <v>39910</v>
      </c>
      <c r="C395">
        <v>5</v>
      </c>
      <c r="D395">
        <v>51.51</v>
      </c>
      <c r="E395">
        <v>0</v>
      </c>
      <c r="F395">
        <v>51.55</v>
      </c>
      <c r="G395" s="26">
        <v>51.55</v>
      </c>
      <c r="H395" s="26">
        <v>51.03</v>
      </c>
      <c r="I395" s="26">
        <v>51.55</v>
      </c>
      <c r="J395" s="26">
        <v>49.84</v>
      </c>
      <c r="K395">
        <v>51.37</v>
      </c>
      <c r="L395">
        <v>0</v>
      </c>
      <c r="M395">
        <v>51.44</v>
      </c>
      <c r="N395">
        <f t="shared" si="312"/>
        <v>3.9999999999999147</v>
      </c>
      <c r="O395">
        <f t="shared" si="313"/>
        <v>47.999999999999687</v>
      </c>
      <c r="P395">
        <f t="shared" si="314"/>
        <v>166.99999999999946</v>
      </c>
      <c r="Q395" s="19">
        <f t="shared" si="347"/>
        <v>-51.999999999999687</v>
      </c>
      <c r="R395" s="12">
        <f t="shared" si="299"/>
        <v>2933.0000000000091</v>
      </c>
      <c r="S395" s="6">
        <f t="shared" si="207"/>
        <v>0</v>
      </c>
      <c r="T395" s="5">
        <f t="shared" si="307"/>
        <v>0</v>
      </c>
      <c r="U395" s="15">
        <f t="shared" si="300"/>
        <v>5020.0000000000027</v>
      </c>
      <c r="V395" s="12">
        <f t="shared" si="217"/>
        <v>0</v>
      </c>
      <c r="W395" s="6">
        <f t="shared" si="209"/>
        <v>0</v>
      </c>
      <c r="X395" s="5">
        <f t="shared" si="315"/>
        <v>0</v>
      </c>
      <c r="Y395" s="12">
        <f t="shared" si="316"/>
        <v>3.9999999999999147</v>
      </c>
      <c r="Z395" s="18">
        <f t="shared" si="338"/>
        <v>0</v>
      </c>
      <c r="AA395" s="12">
        <f t="shared" si="204"/>
        <v>0</v>
      </c>
      <c r="AB395" s="12">
        <f t="shared" si="339"/>
        <v>5681.0000000000091</v>
      </c>
      <c r="AC395" s="6">
        <f t="shared" si="205"/>
        <v>0</v>
      </c>
      <c r="AD395" s="5">
        <f t="shared" si="317"/>
        <v>0</v>
      </c>
      <c r="AE395" s="12">
        <f t="shared" si="308"/>
        <v>0</v>
      </c>
      <c r="AF395" s="12">
        <f t="shared" si="340"/>
        <v>7675.0000000000082</v>
      </c>
      <c r="AG395" s="12">
        <f t="shared" si="318"/>
        <v>0</v>
      </c>
      <c r="AH395" s="6">
        <f t="shared" si="319"/>
        <v>0</v>
      </c>
      <c r="AI395" s="5">
        <v>1</v>
      </c>
      <c r="AJ395" s="12">
        <f t="shared" si="320"/>
        <v>0</v>
      </c>
      <c r="AK395" s="12">
        <f t="shared" si="321"/>
        <v>0</v>
      </c>
      <c r="AL395" s="12">
        <f t="shared" si="309"/>
        <v>0</v>
      </c>
      <c r="AM395" s="6">
        <f t="shared" si="341"/>
        <v>5332.0000000000073</v>
      </c>
      <c r="AN395" s="5">
        <f t="shared" si="322"/>
        <v>0</v>
      </c>
      <c r="AO395" s="12">
        <f t="shared" si="342"/>
        <v>7216.0000000000082</v>
      </c>
      <c r="AP395" s="12">
        <f t="shared" si="323"/>
        <v>0</v>
      </c>
      <c r="AQ395" s="6">
        <f t="shared" si="324"/>
        <v>0</v>
      </c>
      <c r="AR395" s="5">
        <v>1</v>
      </c>
      <c r="AS395" s="12">
        <f t="shared" si="310"/>
        <v>0</v>
      </c>
      <c r="AT395" s="12">
        <f t="shared" si="343"/>
        <v>4849.0000000000082</v>
      </c>
      <c r="AU395" s="12">
        <f t="shared" si="325"/>
        <v>0</v>
      </c>
      <c r="AV395" s="6">
        <f t="shared" si="326"/>
        <v>0</v>
      </c>
      <c r="AW395" s="5">
        <f t="shared" si="311"/>
        <v>-51.999999999999687</v>
      </c>
      <c r="AX395" s="12">
        <f t="shared" si="344"/>
        <v>3085.0000000000105</v>
      </c>
      <c r="AY395" s="12">
        <f t="shared" si="327"/>
        <v>0</v>
      </c>
      <c r="AZ395" s="12">
        <f t="shared" si="328"/>
        <v>1</v>
      </c>
      <c r="BA395" s="5">
        <v>1</v>
      </c>
      <c r="BB395" s="12">
        <f t="shared" si="329"/>
        <v>-51.999999999999687</v>
      </c>
      <c r="BC395" s="12">
        <f t="shared" si="330"/>
        <v>1</v>
      </c>
      <c r="BD395" s="6">
        <f t="shared" si="331"/>
        <v>0</v>
      </c>
      <c r="BE395" s="5">
        <f t="shared" si="332"/>
        <v>0</v>
      </c>
      <c r="BF395" s="12">
        <f t="shared" si="345"/>
        <v>3221.000000000005</v>
      </c>
      <c r="BG395" s="12">
        <f t="shared" si="333"/>
        <v>0</v>
      </c>
      <c r="BH395" s="6">
        <f t="shared" si="334"/>
        <v>0</v>
      </c>
      <c r="BI395" s="5">
        <f t="shared" si="335"/>
        <v>0</v>
      </c>
      <c r="BJ395" s="12">
        <f t="shared" si="346"/>
        <v>5052.0000000000073</v>
      </c>
      <c r="BK395" s="12">
        <f t="shared" si="336"/>
        <v>0</v>
      </c>
      <c r="BL395" s="6">
        <f t="shared" si="337"/>
        <v>0</v>
      </c>
    </row>
    <row r="396" spans="1:64">
      <c r="A396">
        <f t="shared" si="302"/>
        <v>1</v>
      </c>
      <c r="B396" s="2">
        <v>39910</v>
      </c>
      <c r="C396">
        <v>6</v>
      </c>
      <c r="D396">
        <v>51.44</v>
      </c>
      <c r="E396">
        <v>1</v>
      </c>
      <c r="F396">
        <v>51.79</v>
      </c>
      <c r="G396" s="26">
        <v>47.35</v>
      </c>
      <c r="H396" s="26">
        <v>51.55</v>
      </c>
      <c r="I396" s="26">
        <v>47.35</v>
      </c>
      <c r="J396" s="26">
        <v>49.91</v>
      </c>
      <c r="K396">
        <v>47.35</v>
      </c>
      <c r="L396">
        <v>0</v>
      </c>
      <c r="M396">
        <v>50.39</v>
      </c>
      <c r="N396">
        <f t="shared" si="312"/>
        <v>408.99999999999966</v>
      </c>
      <c r="O396">
        <f t="shared" si="313"/>
        <v>10.999999999999943</v>
      </c>
      <c r="P396">
        <f t="shared" si="314"/>
        <v>153.00000000000011</v>
      </c>
      <c r="Q396" s="19">
        <f t="shared" si="347"/>
        <v>196</v>
      </c>
      <c r="R396" s="12">
        <f t="shared" ref="R396:R459" si="348">R395+Q396</f>
        <v>3129.0000000000091</v>
      </c>
      <c r="S396" s="6">
        <f t="shared" si="207"/>
        <v>1</v>
      </c>
      <c r="T396" s="5">
        <f t="shared" si="307"/>
        <v>196</v>
      </c>
      <c r="U396" s="15">
        <f t="shared" ref="U396:U459" si="349">U395+T396</f>
        <v>5216.0000000000027</v>
      </c>
      <c r="V396" s="12">
        <f t="shared" si="217"/>
        <v>1</v>
      </c>
      <c r="W396" s="6">
        <f t="shared" si="209"/>
        <v>1</v>
      </c>
      <c r="X396" s="5">
        <f t="shared" si="315"/>
        <v>1</v>
      </c>
      <c r="Y396" s="12">
        <f t="shared" si="316"/>
        <v>148.0000000000004</v>
      </c>
      <c r="Z396" s="18">
        <f t="shared" si="338"/>
        <v>156</v>
      </c>
      <c r="AA396" s="12">
        <f t="shared" si="204"/>
        <v>156</v>
      </c>
      <c r="AB396" s="12">
        <f t="shared" si="339"/>
        <v>5837.0000000000091</v>
      </c>
      <c r="AC396" s="6">
        <f t="shared" si="205"/>
        <v>1</v>
      </c>
      <c r="AD396" s="5">
        <f t="shared" si="317"/>
        <v>1</v>
      </c>
      <c r="AE396" s="12">
        <f t="shared" si="308"/>
        <v>156</v>
      </c>
      <c r="AF396" s="12">
        <f t="shared" si="340"/>
        <v>7831.0000000000082</v>
      </c>
      <c r="AG396" s="12">
        <f t="shared" si="318"/>
        <v>1</v>
      </c>
      <c r="AH396" s="6">
        <f t="shared" si="319"/>
        <v>1</v>
      </c>
      <c r="AI396" s="5">
        <v>0</v>
      </c>
      <c r="AJ396" s="12">
        <f t="shared" si="320"/>
        <v>0</v>
      </c>
      <c r="AK396" s="12">
        <f t="shared" si="321"/>
        <v>0</v>
      </c>
      <c r="AL396" s="12">
        <f t="shared" si="309"/>
        <v>0</v>
      </c>
      <c r="AM396" s="6">
        <f t="shared" si="341"/>
        <v>5332.0000000000073</v>
      </c>
      <c r="AN396" s="5">
        <f t="shared" si="322"/>
        <v>0</v>
      </c>
      <c r="AO396" s="12">
        <f t="shared" si="342"/>
        <v>7216.0000000000082</v>
      </c>
      <c r="AP396" s="12">
        <f t="shared" si="323"/>
        <v>0</v>
      </c>
      <c r="AQ396" s="6">
        <f t="shared" si="324"/>
        <v>0</v>
      </c>
      <c r="AR396" s="5">
        <v>0</v>
      </c>
      <c r="AS396" s="12">
        <f t="shared" si="310"/>
        <v>0</v>
      </c>
      <c r="AT396" s="12">
        <f t="shared" si="343"/>
        <v>4849.0000000000082</v>
      </c>
      <c r="AU396" s="12">
        <f t="shared" si="325"/>
        <v>0</v>
      </c>
      <c r="AV396" s="6">
        <f t="shared" si="326"/>
        <v>0</v>
      </c>
      <c r="AW396" s="5">
        <f t="shared" si="311"/>
        <v>0</v>
      </c>
      <c r="AX396" s="12">
        <f t="shared" si="344"/>
        <v>3085.0000000000105</v>
      </c>
      <c r="AY396" s="12">
        <f t="shared" si="327"/>
        <v>0</v>
      </c>
      <c r="AZ396" s="12">
        <f t="shared" si="328"/>
        <v>0</v>
      </c>
      <c r="BA396" s="5">
        <v>0</v>
      </c>
      <c r="BB396" s="12">
        <f t="shared" si="329"/>
        <v>0</v>
      </c>
      <c r="BC396" s="12">
        <f t="shared" si="330"/>
        <v>0</v>
      </c>
      <c r="BD396" s="6">
        <f t="shared" si="331"/>
        <v>0</v>
      </c>
      <c r="BE396" s="5">
        <f t="shared" si="332"/>
        <v>0</v>
      </c>
      <c r="BF396" s="12">
        <f t="shared" si="345"/>
        <v>3221.000000000005</v>
      </c>
      <c r="BG396" s="12">
        <f t="shared" si="333"/>
        <v>0</v>
      </c>
      <c r="BH396" s="6">
        <f t="shared" si="334"/>
        <v>0</v>
      </c>
      <c r="BI396" s="5">
        <f t="shared" si="335"/>
        <v>0</v>
      </c>
      <c r="BJ396" s="12">
        <f t="shared" si="346"/>
        <v>5052.0000000000073</v>
      </c>
      <c r="BK396" s="12">
        <f t="shared" si="336"/>
        <v>0</v>
      </c>
      <c r="BL396" s="6">
        <f t="shared" si="337"/>
        <v>0</v>
      </c>
    </row>
    <row r="397" spans="1:64">
      <c r="A397">
        <f t="shared" si="302"/>
        <v>1</v>
      </c>
      <c r="B397" s="2">
        <v>39911</v>
      </c>
      <c r="C397">
        <v>14</v>
      </c>
      <c r="D397">
        <v>50.39</v>
      </c>
      <c r="E397">
        <v>0</v>
      </c>
      <c r="F397">
        <v>51.27</v>
      </c>
      <c r="G397" s="26">
        <v>53.27</v>
      </c>
      <c r="H397" s="26">
        <v>47.84</v>
      </c>
      <c r="I397" s="26">
        <v>53.27</v>
      </c>
      <c r="J397" s="26">
        <v>47.48</v>
      </c>
      <c r="K397">
        <v>48.91</v>
      </c>
      <c r="L397">
        <v>0</v>
      </c>
      <c r="M397">
        <v>49.57</v>
      </c>
      <c r="N397">
        <f t="shared" si="312"/>
        <v>288.00000000000023</v>
      </c>
      <c r="O397">
        <f t="shared" si="313"/>
        <v>254.99999999999972</v>
      </c>
      <c r="P397">
        <f t="shared" si="314"/>
        <v>291.00000000000034</v>
      </c>
      <c r="Q397" s="19">
        <f t="shared" si="347"/>
        <v>196</v>
      </c>
      <c r="R397" s="12">
        <f t="shared" si="348"/>
        <v>3325.0000000000091</v>
      </c>
      <c r="S397" s="6">
        <f t="shared" si="207"/>
        <v>1</v>
      </c>
      <c r="T397" s="5">
        <f t="shared" si="307"/>
        <v>196</v>
      </c>
      <c r="U397" s="15">
        <f t="shared" si="349"/>
        <v>5412.0000000000027</v>
      </c>
      <c r="V397" s="12">
        <f t="shared" si="217"/>
        <v>1</v>
      </c>
      <c r="W397" s="6">
        <f t="shared" si="209"/>
        <v>1</v>
      </c>
      <c r="X397" s="5">
        <f t="shared" si="315"/>
        <v>1</v>
      </c>
      <c r="Y397" s="12">
        <f t="shared" si="316"/>
        <v>88.000000000000256</v>
      </c>
      <c r="Z397" s="18">
        <f t="shared" si="338"/>
        <v>156</v>
      </c>
      <c r="AA397" s="12">
        <f t="shared" si="204"/>
        <v>156</v>
      </c>
      <c r="AB397" s="12">
        <f t="shared" si="339"/>
        <v>5993.0000000000091</v>
      </c>
      <c r="AC397" s="6">
        <f t="shared" si="205"/>
        <v>1</v>
      </c>
      <c r="AD397" s="5">
        <f t="shared" si="317"/>
        <v>1</v>
      </c>
      <c r="AE397" s="12">
        <f t="shared" si="308"/>
        <v>156</v>
      </c>
      <c r="AF397" s="12">
        <f t="shared" si="340"/>
        <v>7987.0000000000082</v>
      </c>
      <c r="AG397" s="12">
        <f t="shared" si="318"/>
        <v>1</v>
      </c>
      <c r="AH397" s="6">
        <f t="shared" si="319"/>
        <v>1</v>
      </c>
      <c r="AI397" s="5">
        <v>1</v>
      </c>
      <c r="AJ397" s="12">
        <f t="shared" si="320"/>
        <v>156</v>
      </c>
      <c r="AK397" s="12">
        <f t="shared" si="321"/>
        <v>1</v>
      </c>
      <c r="AL397" s="12">
        <f t="shared" si="309"/>
        <v>1</v>
      </c>
      <c r="AM397" s="6">
        <f t="shared" si="341"/>
        <v>5488.0000000000073</v>
      </c>
      <c r="AN397" s="5">
        <f t="shared" si="322"/>
        <v>156</v>
      </c>
      <c r="AO397" s="12">
        <f t="shared" si="342"/>
        <v>7372.0000000000082</v>
      </c>
      <c r="AP397" s="12">
        <f t="shared" si="323"/>
        <v>1</v>
      </c>
      <c r="AQ397" s="6">
        <f t="shared" si="324"/>
        <v>1</v>
      </c>
      <c r="AR397" s="5">
        <v>0</v>
      </c>
      <c r="AS397" s="12">
        <f t="shared" si="310"/>
        <v>0</v>
      </c>
      <c r="AT397" s="12">
        <f t="shared" si="343"/>
        <v>4849.0000000000082</v>
      </c>
      <c r="AU397" s="12">
        <f t="shared" si="325"/>
        <v>0</v>
      </c>
      <c r="AV397" s="6">
        <f t="shared" si="326"/>
        <v>0</v>
      </c>
      <c r="AW397" s="5">
        <f t="shared" si="311"/>
        <v>0</v>
      </c>
      <c r="AX397" s="12">
        <f t="shared" si="344"/>
        <v>3085.0000000000105</v>
      </c>
      <c r="AY397" s="12">
        <f t="shared" si="327"/>
        <v>0</v>
      </c>
      <c r="AZ397" s="12">
        <f t="shared" si="328"/>
        <v>0</v>
      </c>
      <c r="BA397" s="5">
        <v>1</v>
      </c>
      <c r="BB397" s="12">
        <f t="shared" si="329"/>
        <v>0</v>
      </c>
      <c r="BC397" s="12">
        <f t="shared" si="330"/>
        <v>0</v>
      </c>
      <c r="BD397" s="6">
        <f t="shared" si="331"/>
        <v>0</v>
      </c>
      <c r="BE397" s="5">
        <f t="shared" si="332"/>
        <v>0</v>
      </c>
      <c r="BF397" s="12">
        <f t="shared" si="345"/>
        <v>3221.000000000005</v>
      </c>
      <c r="BG397" s="12">
        <f t="shared" si="333"/>
        <v>0</v>
      </c>
      <c r="BH397" s="6">
        <f t="shared" si="334"/>
        <v>0</v>
      </c>
      <c r="BI397" s="5">
        <f t="shared" si="335"/>
        <v>0</v>
      </c>
      <c r="BJ397" s="12">
        <f t="shared" si="346"/>
        <v>5052.0000000000073</v>
      </c>
      <c r="BK397" s="12">
        <f t="shared" si="336"/>
        <v>0</v>
      </c>
      <c r="BL397" s="6">
        <f t="shared" si="337"/>
        <v>0</v>
      </c>
    </row>
    <row r="398" spans="1:64">
      <c r="A398">
        <f t="shared" si="302"/>
        <v>1</v>
      </c>
      <c r="B398" s="2">
        <v>39911</v>
      </c>
      <c r="C398">
        <v>18</v>
      </c>
      <c r="D398">
        <v>49.57</v>
      </c>
      <c r="E398">
        <v>1</v>
      </c>
      <c r="F398">
        <v>50.07</v>
      </c>
      <c r="G398" s="26">
        <v>49.54</v>
      </c>
      <c r="H398" s="26">
        <v>49.9</v>
      </c>
      <c r="I398" s="26">
        <v>49.54</v>
      </c>
      <c r="J398" s="26">
        <v>48.49</v>
      </c>
      <c r="K398">
        <v>49.54</v>
      </c>
      <c r="L398">
        <v>1</v>
      </c>
      <c r="M398">
        <v>50.06</v>
      </c>
      <c r="N398">
        <f t="shared" si="312"/>
        <v>3.0000000000001137</v>
      </c>
      <c r="O398">
        <f t="shared" si="313"/>
        <v>32.999999999999829</v>
      </c>
      <c r="P398">
        <f t="shared" si="314"/>
        <v>107.99999999999983</v>
      </c>
      <c r="Q398" s="19">
        <f t="shared" si="347"/>
        <v>-36.999999999999829</v>
      </c>
      <c r="R398" s="12">
        <f t="shared" si="348"/>
        <v>3288.0000000000091</v>
      </c>
      <c r="S398" s="6">
        <f t="shared" si="207"/>
        <v>0</v>
      </c>
      <c r="T398" s="5">
        <f t="shared" si="307"/>
        <v>0</v>
      </c>
      <c r="U398" s="15">
        <f t="shared" si="349"/>
        <v>5412.0000000000027</v>
      </c>
      <c r="V398" s="12">
        <f t="shared" si="217"/>
        <v>0</v>
      </c>
      <c r="W398" s="6">
        <f t="shared" si="209"/>
        <v>0</v>
      </c>
      <c r="X398" s="5">
        <f t="shared" si="315"/>
        <v>0</v>
      </c>
      <c r="Y398" s="12">
        <f t="shared" si="316"/>
        <v>35.999999999999943</v>
      </c>
      <c r="Z398" s="18">
        <f t="shared" si="338"/>
        <v>0</v>
      </c>
      <c r="AA398" s="12">
        <f t="shared" si="204"/>
        <v>0</v>
      </c>
      <c r="AB398" s="12">
        <f t="shared" si="339"/>
        <v>5993.0000000000091</v>
      </c>
      <c r="AC398" s="6">
        <f t="shared" si="205"/>
        <v>0</v>
      </c>
      <c r="AD398" s="5">
        <f t="shared" si="317"/>
        <v>0</v>
      </c>
      <c r="AE398" s="12">
        <f t="shared" si="308"/>
        <v>0</v>
      </c>
      <c r="AF398" s="12">
        <f t="shared" si="340"/>
        <v>7987.0000000000082</v>
      </c>
      <c r="AG398" s="12">
        <f t="shared" si="318"/>
        <v>0</v>
      </c>
      <c r="AH398" s="6">
        <f t="shared" si="319"/>
        <v>0</v>
      </c>
      <c r="AI398" s="5">
        <v>0</v>
      </c>
      <c r="AJ398" s="12">
        <f t="shared" si="320"/>
        <v>0</v>
      </c>
      <c r="AK398" s="12">
        <f t="shared" si="321"/>
        <v>0</v>
      </c>
      <c r="AL398" s="12">
        <f t="shared" si="309"/>
        <v>0</v>
      </c>
      <c r="AM398" s="6">
        <f t="shared" si="341"/>
        <v>5488.0000000000073</v>
      </c>
      <c r="AN398" s="5">
        <f t="shared" si="322"/>
        <v>0</v>
      </c>
      <c r="AO398" s="12">
        <f t="shared" si="342"/>
        <v>7372.0000000000082</v>
      </c>
      <c r="AP398" s="12">
        <f t="shared" si="323"/>
        <v>0</v>
      </c>
      <c r="AQ398" s="6">
        <f t="shared" si="324"/>
        <v>0</v>
      </c>
      <c r="AR398" s="5">
        <v>1</v>
      </c>
      <c r="AS398" s="12">
        <f t="shared" si="310"/>
        <v>0</v>
      </c>
      <c r="AT398" s="12">
        <f t="shared" si="343"/>
        <v>4849.0000000000082</v>
      </c>
      <c r="AU398" s="12">
        <f t="shared" si="325"/>
        <v>0</v>
      </c>
      <c r="AV398" s="6">
        <f t="shared" si="326"/>
        <v>0</v>
      </c>
      <c r="AW398" s="5">
        <f t="shared" si="311"/>
        <v>-36.999999999999829</v>
      </c>
      <c r="AX398" s="12">
        <f t="shared" si="344"/>
        <v>3048.0000000000105</v>
      </c>
      <c r="AY398" s="12">
        <f t="shared" si="327"/>
        <v>0</v>
      </c>
      <c r="AZ398" s="12">
        <f t="shared" si="328"/>
        <v>1</v>
      </c>
      <c r="BA398" s="5">
        <v>0</v>
      </c>
      <c r="BB398" s="12">
        <f t="shared" si="329"/>
        <v>0</v>
      </c>
      <c r="BC398" s="12">
        <f t="shared" si="330"/>
        <v>0</v>
      </c>
      <c r="BD398" s="6">
        <f t="shared" si="331"/>
        <v>0</v>
      </c>
      <c r="BE398" s="5">
        <f t="shared" si="332"/>
        <v>0</v>
      </c>
      <c r="BF398" s="12">
        <f t="shared" si="345"/>
        <v>3221.000000000005</v>
      </c>
      <c r="BG398" s="12">
        <f t="shared" si="333"/>
        <v>0</v>
      </c>
      <c r="BH398" s="6">
        <f t="shared" si="334"/>
        <v>0</v>
      </c>
      <c r="BI398" s="5">
        <f t="shared" si="335"/>
        <v>0</v>
      </c>
      <c r="BJ398" s="12">
        <f t="shared" si="346"/>
        <v>5052.0000000000073</v>
      </c>
      <c r="BK398" s="12">
        <f t="shared" si="336"/>
        <v>0</v>
      </c>
      <c r="BL398" s="6">
        <f t="shared" si="337"/>
        <v>0</v>
      </c>
    </row>
    <row r="399" spans="1:64">
      <c r="A399">
        <f t="shared" si="302"/>
        <v>1</v>
      </c>
      <c r="B399" s="2">
        <v>39911</v>
      </c>
      <c r="C399">
        <v>19</v>
      </c>
      <c r="D399">
        <v>50.06</v>
      </c>
      <c r="E399">
        <v>0</v>
      </c>
      <c r="F399">
        <v>52.4</v>
      </c>
      <c r="G399" s="26">
        <v>52.4</v>
      </c>
      <c r="H399" s="26">
        <v>49.54</v>
      </c>
      <c r="I399" s="26">
        <v>52.4</v>
      </c>
      <c r="J399" s="26">
        <v>48.77</v>
      </c>
      <c r="K399">
        <v>49.7</v>
      </c>
      <c r="L399">
        <v>1</v>
      </c>
      <c r="M399">
        <v>50.8</v>
      </c>
      <c r="N399">
        <f t="shared" si="312"/>
        <v>233.99999999999963</v>
      </c>
      <c r="O399">
        <f t="shared" si="313"/>
        <v>52.000000000000313</v>
      </c>
      <c r="P399">
        <f t="shared" si="314"/>
        <v>128.99999999999991</v>
      </c>
      <c r="Q399" s="19">
        <f t="shared" si="347"/>
        <v>196</v>
      </c>
      <c r="R399" s="12">
        <f t="shared" si="348"/>
        <v>3484.0000000000091</v>
      </c>
      <c r="S399" s="6">
        <f t="shared" si="207"/>
        <v>1</v>
      </c>
      <c r="T399" s="5">
        <f t="shared" si="307"/>
        <v>0</v>
      </c>
      <c r="U399" s="15">
        <f t="shared" si="349"/>
        <v>5412.0000000000027</v>
      </c>
      <c r="V399" s="12">
        <f t="shared" si="217"/>
        <v>0</v>
      </c>
      <c r="W399" s="6">
        <f t="shared" si="209"/>
        <v>0</v>
      </c>
      <c r="X399" s="5">
        <f t="shared" si="315"/>
        <v>1</v>
      </c>
      <c r="Y399" s="12">
        <f t="shared" si="316"/>
        <v>233.99999999999963</v>
      </c>
      <c r="Z399" s="18">
        <f t="shared" si="338"/>
        <v>156</v>
      </c>
      <c r="AA399" s="12">
        <f t="shared" si="204"/>
        <v>156</v>
      </c>
      <c r="AB399" s="12">
        <f t="shared" si="339"/>
        <v>6149.0000000000091</v>
      </c>
      <c r="AC399" s="6">
        <f t="shared" si="205"/>
        <v>1</v>
      </c>
      <c r="AD399" s="5">
        <f t="shared" si="317"/>
        <v>0</v>
      </c>
      <c r="AE399" s="12">
        <f t="shared" si="308"/>
        <v>0</v>
      </c>
      <c r="AF399" s="12">
        <f t="shared" si="340"/>
        <v>7987.0000000000082</v>
      </c>
      <c r="AG399" s="12">
        <f t="shared" si="318"/>
        <v>0</v>
      </c>
      <c r="AH399" s="6">
        <f t="shared" si="319"/>
        <v>0</v>
      </c>
      <c r="AI399" s="5">
        <v>1</v>
      </c>
      <c r="AJ399" s="12">
        <f t="shared" si="320"/>
        <v>156</v>
      </c>
      <c r="AK399" s="12">
        <f t="shared" si="321"/>
        <v>1</v>
      </c>
      <c r="AL399" s="12">
        <f t="shared" si="309"/>
        <v>1</v>
      </c>
      <c r="AM399" s="6">
        <f t="shared" si="341"/>
        <v>5644.0000000000073</v>
      </c>
      <c r="AN399" s="5">
        <f t="shared" si="322"/>
        <v>0</v>
      </c>
      <c r="AO399" s="12">
        <f t="shared" si="342"/>
        <v>7372.0000000000082</v>
      </c>
      <c r="AP399" s="12">
        <f t="shared" si="323"/>
        <v>0</v>
      </c>
      <c r="AQ399" s="6">
        <f t="shared" si="324"/>
        <v>0</v>
      </c>
      <c r="AR399" s="5">
        <v>0</v>
      </c>
      <c r="AS399" s="12">
        <f t="shared" si="310"/>
        <v>0</v>
      </c>
      <c r="AT399" s="12">
        <f t="shared" si="343"/>
        <v>4849.0000000000082</v>
      </c>
      <c r="AU399" s="12">
        <f t="shared" si="325"/>
        <v>0</v>
      </c>
      <c r="AV399" s="6">
        <f t="shared" si="326"/>
        <v>0</v>
      </c>
      <c r="AW399" s="5">
        <f t="shared" si="311"/>
        <v>0</v>
      </c>
      <c r="AX399" s="12">
        <f t="shared" si="344"/>
        <v>3048.0000000000105</v>
      </c>
      <c r="AY399" s="12">
        <f t="shared" si="327"/>
        <v>0</v>
      </c>
      <c r="AZ399" s="12">
        <f t="shared" si="328"/>
        <v>0</v>
      </c>
      <c r="BA399" s="5">
        <v>1</v>
      </c>
      <c r="BB399" s="12">
        <f t="shared" si="329"/>
        <v>0</v>
      </c>
      <c r="BC399" s="12">
        <f t="shared" si="330"/>
        <v>0</v>
      </c>
      <c r="BD399" s="6">
        <f t="shared" si="331"/>
        <v>0</v>
      </c>
      <c r="BE399" s="5">
        <f t="shared" si="332"/>
        <v>0</v>
      </c>
      <c r="BF399" s="12">
        <f t="shared" si="345"/>
        <v>3221.000000000005</v>
      </c>
      <c r="BG399" s="12">
        <f t="shared" si="333"/>
        <v>0</v>
      </c>
      <c r="BH399" s="6">
        <f t="shared" si="334"/>
        <v>0</v>
      </c>
      <c r="BI399" s="5">
        <f t="shared" si="335"/>
        <v>0</v>
      </c>
      <c r="BJ399" s="12">
        <f t="shared" si="346"/>
        <v>5052.0000000000073</v>
      </c>
      <c r="BK399" s="12">
        <f t="shared" si="336"/>
        <v>0</v>
      </c>
      <c r="BL399" s="6">
        <f t="shared" si="337"/>
        <v>0</v>
      </c>
    </row>
    <row r="400" spans="1:64">
      <c r="A400">
        <f t="shared" si="302"/>
        <v>1</v>
      </c>
      <c r="B400" s="2">
        <v>39916</v>
      </c>
      <c r="C400">
        <v>9</v>
      </c>
      <c r="D400">
        <v>50.8</v>
      </c>
      <c r="E400">
        <v>1</v>
      </c>
      <c r="F400">
        <v>51.12</v>
      </c>
      <c r="G400" s="26">
        <v>50.65</v>
      </c>
      <c r="H400" s="26">
        <v>51.11</v>
      </c>
      <c r="I400" s="26">
        <v>50.65</v>
      </c>
      <c r="J400" s="26">
        <v>52.32</v>
      </c>
      <c r="K400">
        <v>50.65</v>
      </c>
      <c r="L400">
        <v>1</v>
      </c>
      <c r="M400">
        <v>51.08</v>
      </c>
      <c r="N400">
        <f t="shared" si="312"/>
        <v>14.999999999999858</v>
      </c>
      <c r="O400">
        <f t="shared" si="313"/>
        <v>31.000000000000227</v>
      </c>
      <c r="P400">
        <f t="shared" si="314"/>
        <v>-152.00000000000031</v>
      </c>
      <c r="Q400" s="19">
        <f t="shared" si="347"/>
        <v>-35.000000000000227</v>
      </c>
      <c r="R400" s="12">
        <f t="shared" si="348"/>
        <v>3449.0000000000091</v>
      </c>
      <c r="S400" s="6">
        <f t="shared" si="207"/>
        <v>0</v>
      </c>
      <c r="T400" s="5">
        <f t="shared" si="307"/>
        <v>-35.000000000000227</v>
      </c>
      <c r="U400" s="15">
        <f t="shared" si="349"/>
        <v>5377.0000000000027</v>
      </c>
      <c r="V400" s="12">
        <f t="shared" si="217"/>
        <v>1</v>
      </c>
      <c r="W400" s="6">
        <f t="shared" si="209"/>
        <v>0</v>
      </c>
      <c r="X400" s="5">
        <f t="shared" si="315"/>
        <v>0</v>
      </c>
      <c r="Y400" s="12">
        <f t="shared" si="316"/>
        <v>37.999999999999545</v>
      </c>
      <c r="Z400" s="18">
        <f>IF(N400&gt;=($Z$4+$AA$4),$AA$4-$M$3,IF(N400&gt;=$Z$4,-$Z$4-O400,0))</f>
        <v>0</v>
      </c>
      <c r="AA400" s="12">
        <f t="shared" si="204"/>
        <v>0</v>
      </c>
      <c r="AB400" s="12">
        <f t="shared" si="339"/>
        <v>6149.0000000000091</v>
      </c>
      <c r="AC400" s="6">
        <f t="shared" si="205"/>
        <v>0</v>
      </c>
      <c r="AD400" s="5">
        <f t="shared" si="317"/>
        <v>1</v>
      </c>
      <c r="AE400" s="12">
        <f t="shared" si="308"/>
        <v>0</v>
      </c>
      <c r="AF400" s="12">
        <f t="shared" si="340"/>
        <v>7987.0000000000082</v>
      </c>
      <c r="AG400" s="12">
        <f t="shared" si="318"/>
        <v>0</v>
      </c>
      <c r="AH400" s="6">
        <f t="shared" si="319"/>
        <v>0</v>
      </c>
      <c r="AI400" s="5">
        <v>1</v>
      </c>
      <c r="AJ400" s="12">
        <f t="shared" si="320"/>
        <v>0</v>
      </c>
      <c r="AK400" s="12">
        <f t="shared" si="321"/>
        <v>0</v>
      </c>
      <c r="AL400" s="12">
        <f t="shared" si="309"/>
        <v>0</v>
      </c>
      <c r="AM400" s="6">
        <f t="shared" si="341"/>
        <v>5644.0000000000073</v>
      </c>
      <c r="AN400" s="5">
        <f t="shared" si="322"/>
        <v>0</v>
      </c>
      <c r="AO400" s="12">
        <f t="shared" si="342"/>
        <v>7372.0000000000082</v>
      </c>
      <c r="AP400" s="12">
        <f t="shared" si="323"/>
        <v>0</v>
      </c>
      <c r="AQ400" s="6">
        <f t="shared" si="324"/>
        <v>0</v>
      </c>
      <c r="AR400" s="5">
        <v>0</v>
      </c>
      <c r="AS400" s="12">
        <f t="shared" si="310"/>
        <v>0</v>
      </c>
      <c r="AT400" s="12">
        <f t="shared" si="343"/>
        <v>4849.0000000000082</v>
      </c>
      <c r="AU400" s="12">
        <f t="shared" si="325"/>
        <v>0</v>
      </c>
      <c r="AV400" s="6">
        <f t="shared" si="326"/>
        <v>0</v>
      </c>
      <c r="AW400" s="5">
        <f t="shared" si="311"/>
        <v>0</v>
      </c>
      <c r="AX400" s="12">
        <f t="shared" si="344"/>
        <v>3048.0000000000105</v>
      </c>
      <c r="AY400" s="12">
        <f t="shared" si="327"/>
        <v>0</v>
      </c>
      <c r="AZ400" s="12">
        <f t="shared" si="328"/>
        <v>0</v>
      </c>
      <c r="BA400" s="5">
        <v>1</v>
      </c>
      <c r="BB400" s="12">
        <f t="shared" si="329"/>
        <v>0</v>
      </c>
      <c r="BC400" s="12">
        <f t="shared" si="330"/>
        <v>0</v>
      </c>
      <c r="BD400" s="6">
        <f t="shared" si="331"/>
        <v>0</v>
      </c>
      <c r="BE400" s="5">
        <f t="shared" si="332"/>
        <v>0</v>
      </c>
      <c r="BF400" s="12">
        <f t="shared" si="345"/>
        <v>3221.000000000005</v>
      </c>
      <c r="BG400" s="12">
        <f t="shared" si="333"/>
        <v>0</v>
      </c>
      <c r="BH400" s="6">
        <f t="shared" si="334"/>
        <v>0</v>
      </c>
      <c r="BI400" s="5">
        <f t="shared" si="335"/>
        <v>0</v>
      </c>
      <c r="BJ400" s="12">
        <f t="shared" si="346"/>
        <v>5052.0000000000073</v>
      </c>
      <c r="BK400" s="12">
        <f t="shared" si="336"/>
        <v>0</v>
      </c>
      <c r="BL400" s="6">
        <f t="shared" si="337"/>
        <v>0</v>
      </c>
    </row>
    <row r="401" spans="1:64">
      <c r="A401">
        <f t="shared" si="302"/>
        <v>1</v>
      </c>
      <c r="B401" s="2">
        <v>39916</v>
      </c>
      <c r="C401">
        <v>10</v>
      </c>
      <c r="D401">
        <v>51.08</v>
      </c>
      <c r="E401">
        <v>0</v>
      </c>
      <c r="F401">
        <v>51.82</v>
      </c>
      <c r="G401" s="26">
        <v>51.82</v>
      </c>
      <c r="H401" s="26">
        <v>50.65</v>
      </c>
      <c r="I401" s="26">
        <v>51.82</v>
      </c>
      <c r="J401" s="26">
        <v>52.22</v>
      </c>
      <c r="K401">
        <v>50.7</v>
      </c>
      <c r="L401">
        <v>0</v>
      </c>
      <c r="M401">
        <v>50.8</v>
      </c>
      <c r="N401">
        <f t="shared" si="312"/>
        <v>74.000000000000199</v>
      </c>
      <c r="O401">
        <f t="shared" si="313"/>
        <v>42.999999999999972</v>
      </c>
      <c r="P401">
        <f t="shared" si="314"/>
        <v>-114.00000000000006</v>
      </c>
      <c r="Q401" s="19">
        <f t="shared" si="347"/>
        <v>-46.999999999999972</v>
      </c>
      <c r="R401" s="12">
        <f t="shared" si="348"/>
        <v>3402.0000000000091</v>
      </c>
      <c r="S401" s="6">
        <f t="shared" si="207"/>
        <v>0</v>
      </c>
      <c r="T401" s="5">
        <f t="shared" si="307"/>
        <v>-46.999999999999972</v>
      </c>
      <c r="U401" s="15">
        <f t="shared" si="349"/>
        <v>5330.0000000000027</v>
      </c>
      <c r="V401" s="12">
        <f t="shared" si="217"/>
        <v>1</v>
      </c>
      <c r="W401" s="6">
        <f t="shared" si="209"/>
        <v>0</v>
      </c>
      <c r="X401" s="5">
        <f t="shared" si="315"/>
        <v>1</v>
      </c>
      <c r="Y401" s="12">
        <f t="shared" si="316"/>
        <v>74.000000000000199</v>
      </c>
      <c r="Z401" s="18">
        <f>IF(N401&gt;=($Z$4+$AA$4),$AA$4-$M$3,IF(N401&gt;=$Z$4,-$Z$4-O401,0))</f>
        <v>-72.999999999999972</v>
      </c>
      <c r="AA401" s="12">
        <f t="shared" si="204"/>
        <v>-72.999999999999972</v>
      </c>
      <c r="AB401" s="12">
        <f t="shared" si="339"/>
        <v>6076.0000000000091</v>
      </c>
      <c r="AC401" s="6">
        <f t="shared" si="205"/>
        <v>0</v>
      </c>
      <c r="AD401" s="5">
        <f t="shared" si="317"/>
        <v>1</v>
      </c>
      <c r="AE401" s="12">
        <f t="shared" si="308"/>
        <v>-72.999999999999972</v>
      </c>
      <c r="AF401" s="12">
        <f t="shared" si="340"/>
        <v>7914.0000000000082</v>
      </c>
      <c r="AG401" s="12">
        <f t="shared" si="318"/>
        <v>1</v>
      </c>
      <c r="AH401" s="6">
        <f t="shared" si="319"/>
        <v>0</v>
      </c>
      <c r="AI401" s="5">
        <v>0</v>
      </c>
      <c r="AJ401" s="12">
        <f t="shared" si="320"/>
        <v>0</v>
      </c>
      <c r="AK401" s="12">
        <f t="shared" si="321"/>
        <v>0</v>
      </c>
      <c r="AL401" s="12">
        <f t="shared" si="309"/>
        <v>0</v>
      </c>
      <c r="AM401" s="6">
        <f t="shared" si="341"/>
        <v>5644.0000000000073</v>
      </c>
      <c r="AN401" s="5">
        <f t="shared" si="322"/>
        <v>0</v>
      </c>
      <c r="AO401" s="12">
        <f t="shared" si="342"/>
        <v>7372.0000000000082</v>
      </c>
      <c r="AP401" s="12">
        <f t="shared" si="323"/>
        <v>0</v>
      </c>
      <c r="AQ401" s="6">
        <f t="shared" si="324"/>
        <v>0</v>
      </c>
      <c r="AR401" s="5">
        <v>1</v>
      </c>
      <c r="AS401" s="12">
        <f t="shared" si="310"/>
        <v>-72.999999999999972</v>
      </c>
      <c r="AT401" s="12">
        <f t="shared" si="343"/>
        <v>4776.0000000000082</v>
      </c>
      <c r="AU401" s="12">
        <f t="shared" si="325"/>
        <v>0</v>
      </c>
      <c r="AV401" s="6">
        <f t="shared" si="326"/>
        <v>1</v>
      </c>
      <c r="AW401" s="5">
        <f t="shared" si="311"/>
        <v>-46.999999999999972</v>
      </c>
      <c r="AX401" s="12">
        <f t="shared" si="344"/>
        <v>3001.0000000000105</v>
      </c>
      <c r="AY401" s="12">
        <f t="shared" si="327"/>
        <v>0</v>
      </c>
      <c r="AZ401" s="12">
        <f t="shared" si="328"/>
        <v>1</v>
      </c>
      <c r="BA401" s="5">
        <v>0</v>
      </c>
      <c r="BB401" s="12">
        <f t="shared" si="329"/>
        <v>0</v>
      </c>
      <c r="BC401" s="12">
        <f t="shared" si="330"/>
        <v>0</v>
      </c>
      <c r="BD401" s="6">
        <f t="shared" si="331"/>
        <v>0</v>
      </c>
      <c r="BE401" s="5">
        <f t="shared" si="332"/>
        <v>-46.999999999999972</v>
      </c>
      <c r="BF401" s="12">
        <f t="shared" si="345"/>
        <v>3174.000000000005</v>
      </c>
      <c r="BG401" s="12">
        <f t="shared" si="333"/>
        <v>1</v>
      </c>
      <c r="BH401" s="6">
        <f t="shared" si="334"/>
        <v>0</v>
      </c>
      <c r="BI401" s="5">
        <f t="shared" si="335"/>
        <v>-72.999999999999972</v>
      </c>
      <c r="BJ401" s="12">
        <f t="shared" si="346"/>
        <v>4979.0000000000073</v>
      </c>
      <c r="BK401" s="12">
        <f t="shared" si="336"/>
        <v>1</v>
      </c>
      <c r="BL401" s="6">
        <f t="shared" si="337"/>
        <v>0</v>
      </c>
    </row>
    <row r="402" spans="1:64">
      <c r="A402">
        <f t="shared" si="302"/>
        <v>1</v>
      </c>
      <c r="B402" s="2">
        <v>39916</v>
      </c>
      <c r="C402">
        <v>12</v>
      </c>
      <c r="D402">
        <v>50.8</v>
      </c>
      <c r="E402">
        <v>1</v>
      </c>
      <c r="F402">
        <v>51.25</v>
      </c>
      <c r="G402" s="26">
        <v>48.82</v>
      </c>
      <c r="H402" s="26">
        <v>51.82</v>
      </c>
      <c r="I402" s="26">
        <v>48.82</v>
      </c>
      <c r="J402" s="26">
        <v>52.02</v>
      </c>
      <c r="K402">
        <v>48.82</v>
      </c>
      <c r="L402">
        <v>1</v>
      </c>
      <c r="M402">
        <v>51.25</v>
      </c>
      <c r="N402">
        <f t="shared" si="312"/>
        <v>197.99999999999969</v>
      </c>
      <c r="O402">
        <f t="shared" si="313"/>
        <v>102.00000000000031</v>
      </c>
      <c r="P402">
        <f t="shared" si="314"/>
        <v>-122.0000000000006</v>
      </c>
      <c r="Q402" s="19">
        <f t="shared" si="347"/>
        <v>-106.00000000000031</v>
      </c>
      <c r="R402" s="12">
        <f t="shared" si="348"/>
        <v>3296.0000000000086</v>
      </c>
      <c r="S402" s="6">
        <f t="shared" si="207"/>
        <v>0</v>
      </c>
      <c r="T402" s="5">
        <f t="shared" si="307"/>
        <v>-106.00000000000031</v>
      </c>
      <c r="U402" s="15">
        <f t="shared" si="349"/>
        <v>5224.0000000000027</v>
      </c>
      <c r="V402" s="12">
        <f t="shared" si="217"/>
        <v>1</v>
      </c>
      <c r="W402" s="6">
        <f t="shared" si="209"/>
        <v>0</v>
      </c>
      <c r="X402" s="5">
        <f t="shared" si="315"/>
        <v>1</v>
      </c>
      <c r="Y402" s="12">
        <f t="shared" si="316"/>
        <v>132.99999999999983</v>
      </c>
      <c r="Z402" s="18">
        <f>IF(N402&gt;=($Z$4+$AA$4),$AA$4-$M$3,IF(N402&gt;=$Z$4,-$Z$4-O402,0))</f>
        <v>156</v>
      </c>
      <c r="AA402" s="12">
        <f t="shared" si="204"/>
        <v>156</v>
      </c>
      <c r="AB402" s="12">
        <f t="shared" si="339"/>
        <v>6232.0000000000091</v>
      </c>
      <c r="AC402" s="6">
        <f t="shared" si="205"/>
        <v>1</v>
      </c>
      <c r="AD402" s="5">
        <f t="shared" si="317"/>
        <v>1</v>
      </c>
      <c r="AE402" s="12">
        <f t="shared" si="308"/>
        <v>156</v>
      </c>
      <c r="AF402" s="12">
        <f t="shared" si="340"/>
        <v>8070.0000000000082</v>
      </c>
      <c r="AG402" s="12">
        <f t="shared" si="318"/>
        <v>1</v>
      </c>
      <c r="AH402" s="6">
        <f t="shared" si="319"/>
        <v>1</v>
      </c>
      <c r="AI402" s="5">
        <v>1</v>
      </c>
      <c r="AJ402" s="12">
        <f t="shared" si="320"/>
        <v>156</v>
      </c>
      <c r="AK402" s="12">
        <f t="shared" si="321"/>
        <v>1</v>
      </c>
      <c r="AL402" s="12">
        <f t="shared" si="309"/>
        <v>1</v>
      </c>
      <c r="AM402" s="6">
        <f t="shared" si="341"/>
        <v>5800.0000000000073</v>
      </c>
      <c r="AN402" s="5">
        <f t="shared" si="322"/>
        <v>156</v>
      </c>
      <c r="AO402" s="12">
        <f t="shared" si="342"/>
        <v>7528.0000000000082</v>
      </c>
      <c r="AP402" s="12">
        <f t="shared" si="323"/>
        <v>1</v>
      </c>
      <c r="AQ402" s="6">
        <f t="shared" si="324"/>
        <v>1</v>
      </c>
      <c r="AR402" s="5">
        <v>0</v>
      </c>
      <c r="AS402" s="12">
        <f t="shared" si="310"/>
        <v>0</v>
      </c>
      <c r="AT402" s="12">
        <f t="shared" si="343"/>
        <v>4776.0000000000082</v>
      </c>
      <c r="AU402" s="12">
        <f t="shared" si="325"/>
        <v>0</v>
      </c>
      <c r="AV402" s="6">
        <f t="shared" si="326"/>
        <v>0</v>
      </c>
      <c r="AW402" s="5">
        <f t="shared" si="311"/>
        <v>0</v>
      </c>
      <c r="AX402" s="12">
        <f t="shared" si="344"/>
        <v>3001.0000000000105</v>
      </c>
      <c r="AY402" s="12">
        <f t="shared" si="327"/>
        <v>0</v>
      </c>
      <c r="AZ402" s="12">
        <f t="shared" si="328"/>
        <v>0</v>
      </c>
      <c r="BA402" s="5">
        <v>1</v>
      </c>
      <c r="BB402" s="12">
        <f t="shared" si="329"/>
        <v>0</v>
      </c>
      <c r="BC402" s="12">
        <f t="shared" si="330"/>
        <v>0</v>
      </c>
      <c r="BD402" s="6">
        <f t="shared" si="331"/>
        <v>0</v>
      </c>
      <c r="BE402" s="5">
        <f t="shared" si="332"/>
        <v>0</v>
      </c>
      <c r="BF402" s="12">
        <f t="shared" si="345"/>
        <v>3174.000000000005</v>
      </c>
      <c r="BG402" s="12">
        <f t="shared" si="333"/>
        <v>0</v>
      </c>
      <c r="BH402" s="6">
        <f t="shared" si="334"/>
        <v>0</v>
      </c>
      <c r="BI402" s="5">
        <f t="shared" si="335"/>
        <v>0</v>
      </c>
      <c r="BJ402" s="12">
        <f t="shared" si="346"/>
        <v>4979.0000000000073</v>
      </c>
      <c r="BK402" s="12">
        <f t="shared" si="336"/>
        <v>0</v>
      </c>
      <c r="BL402" s="6">
        <f t="shared" si="337"/>
        <v>0</v>
      </c>
    </row>
    <row r="403" spans="1:64">
      <c r="A403">
        <f t="shared" si="302"/>
        <v>1</v>
      </c>
      <c r="B403" s="2">
        <v>39916</v>
      </c>
      <c r="C403">
        <v>16</v>
      </c>
      <c r="D403">
        <v>51.25</v>
      </c>
      <c r="E403">
        <v>0</v>
      </c>
      <c r="F403">
        <v>51.75</v>
      </c>
      <c r="G403" s="26">
        <v>51.75</v>
      </c>
      <c r="H403" s="26">
        <v>49.45</v>
      </c>
      <c r="I403" s="26">
        <v>53.27</v>
      </c>
      <c r="J403" s="26">
        <v>51.25</v>
      </c>
      <c r="K403">
        <v>49.92</v>
      </c>
      <c r="L403">
        <v>0</v>
      </c>
      <c r="M403">
        <v>50.1</v>
      </c>
      <c r="N403">
        <f t="shared" si="312"/>
        <v>50</v>
      </c>
      <c r="O403">
        <f t="shared" si="313"/>
        <v>179.99999999999972</v>
      </c>
      <c r="P403">
        <f t="shared" si="314"/>
        <v>0</v>
      </c>
      <c r="Q403" s="19">
        <f t="shared" si="347"/>
        <v>-183.99999999999972</v>
      </c>
      <c r="R403" s="12">
        <f t="shared" si="348"/>
        <v>3112.0000000000091</v>
      </c>
      <c r="S403" s="6">
        <f t="shared" si="207"/>
        <v>0</v>
      </c>
      <c r="T403" s="5">
        <f t="shared" si="307"/>
        <v>-183.99999999999972</v>
      </c>
      <c r="U403" s="15">
        <f t="shared" si="349"/>
        <v>5040.0000000000027</v>
      </c>
      <c r="V403" s="12">
        <f t="shared" si="217"/>
        <v>1</v>
      </c>
      <c r="W403" s="6">
        <f t="shared" si="209"/>
        <v>0</v>
      </c>
      <c r="X403" s="5">
        <f t="shared" si="315"/>
        <v>1</v>
      </c>
      <c r="Y403" s="12">
        <f t="shared" si="316"/>
        <v>50</v>
      </c>
      <c r="Z403" s="18">
        <f t="shared" ref="Z403:Z429" si="350">IF(N403&gt;=($Z$4+$AA$4),$AA$4-$M$3,IF(N403&gt;=$Z$4,-$Z$4-O403,0))</f>
        <v>-209.99999999999972</v>
      </c>
      <c r="AA403" s="12">
        <f t="shared" si="204"/>
        <v>-209.99999999999972</v>
      </c>
      <c r="AB403" s="12">
        <f t="shared" si="339"/>
        <v>6022.0000000000091</v>
      </c>
      <c r="AC403" s="6">
        <f t="shared" si="205"/>
        <v>0</v>
      </c>
      <c r="AD403" s="5">
        <f t="shared" si="317"/>
        <v>1</v>
      </c>
      <c r="AE403" s="12">
        <f t="shared" si="308"/>
        <v>-209.99999999999972</v>
      </c>
      <c r="AF403" s="12">
        <f t="shared" si="340"/>
        <v>7860.0000000000082</v>
      </c>
      <c r="AG403" s="12">
        <f t="shared" si="318"/>
        <v>1</v>
      </c>
      <c r="AH403" s="6">
        <f t="shared" si="319"/>
        <v>0</v>
      </c>
      <c r="AI403" s="5">
        <v>1</v>
      </c>
      <c r="AJ403" s="12">
        <f t="shared" si="320"/>
        <v>-209.99999999999972</v>
      </c>
      <c r="AK403" s="12">
        <f t="shared" si="321"/>
        <v>0</v>
      </c>
      <c r="AL403" s="12">
        <f t="shared" si="309"/>
        <v>1</v>
      </c>
      <c r="AM403" s="6">
        <f t="shared" si="341"/>
        <v>5590.0000000000073</v>
      </c>
      <c r="AN403" s="5">
        <f t="shared" si="322"/>
        <v>-209.99999999999972</v>
      </c>
      <c r="AO403" s="12">
        <f t="shared" si="342"/>
        <v>7318.0000000000082</v>
      </c>
      <c r="AP403" s="12">
        <f t="shared" si="323"/>
        <v>1</v>
      </c>
      <c r="AQ403" s="6">
        <f t="shared" si="324"/>
        <v>0</v>
      </c>
      <c r="AR403" s="5">
        <v>1</v>
      </c>
      <c r="AS403" s="12">
        <f t="shared" si="310"/>
        <v>-209.99999999999972</v>
      </c>
      <c r="AT403" s="12">
        <f t="shared" si="343"/>
        <v>4566.0000000000082</v>
      </c>
      <c r="AU403" s="12">
        <f t="shared" si="325"/>
        <v>0</v>
      </c>
      <c r="AV403" s="6">
        <f t="shared" si="326"/>
        <v>1</v>
      </c>
      <c r="AW403" s="5">
        <f t="shared" si="311"/>
        <v>-183.99999999999972</v>
      </c>
      <c r="AX403" s="12">
        <f t="shared" si="344"/>
        <v>2817.0000000000109</v>
      </c>
      <c r="AY403" s="12">
        <f t="shared" si="327"/>
        <v>0</v>
      </c>
      <c r="AZ403" s="12">
        <f t="shared" si="328"/>
        <v>1</v>
      </c>
      <c r="BA403" s="5">
        <v>0</v>
      </c>
      <c r="BB403" s="12">
        <f t="shared" si="329"/>
        <v>0</v>
      </c>
      <c r="BC403" s="12">
        <f t="shared" si="330"/>
        <v>0</v>
      </c>
      <c r="BD403" s="6">
        <f t="shared" si="331"/>
        <v>0</v>
      </c>
      <c r="BE403" s="5">
        <f t="shared" si="332"/>
        <v>-183.99999999999972</v>
      </c>
      <c r="BF403" s="12">
        <f t="shared" si="345"/>
        <v>2990.0000000000055</v>
      </c>
      <c r="BG403" s="12">
        <f t="shared" si="333"/>
        <v>1</v>
      </c>
      <c r="BH403" s="6">
        <f t="shared" si="334"/>
        <v>0</v>
      </c>
      <c r="BI403" s="5">
        <f t="shared" si="335"/>
        <v>-209.99999999999972</v>
      </c>
      <c r="BJ403" s="12">
        <f t="shared" si="346"/>
        <v>4769.0000000000073</v>
      </c>
      <c r="BK403" s="12">
        <f t="shared" si="336"/>
        <v>1</v>
      </c>
      <c r="BL403" s="6">
        <f t="shared" si="337"/>
        <v>0</v>
      </c>
    </row>
    <row r="404" spans="1:64">
      <c r="A404">
        <f t="shared" si="302"/>
        <v>1</v>
      </c>
      <c r="B404" s="2">
        <v>39916</v>
      </c>
      <c r="C404">
        <v>18</v>
      </c>
      <c r="D404">
        <v>50.1</v>
      </c>
      <c r="E404">
        <v>1</v>
      </c>
      <c r="F404">
        <v>50.53</v>
      </c>
      <c r="G404" s="26">
        <v>48.94</v>
      </c>
      <c r="H404" s="26">
        <v>50.93</v>
      </c>
      <c r="I404" s="26">
        <v>48.94</v>
      </c>
      <c r="J404" s="26">
        <v>48.88</v>
      </c>
      <c r="K404">
        <v>48.94</v>
      </c>
      <c r="L404">
        <v>1</v>
      </c>
      <c r="M404">
        <v>50.49</v>
      </c>
      <c r="N404">
        <f t="shared" si="312"/>
        <v>116.00000000000037</v>
      </c>
      <c r="O404">
        <f t="shared" si="313"/>
        <v>82.999999999999829</v>
      </c>
      <c r="P404">
        <f t="shared" si="314"/>
        <v>121.99999999999989</v>
      </c>
      <c r="Q404" s="19">
        <f t="shared" si="347"/>
        <v>-86.999999999999829</v>
      </c>
      <c r="R404" s="12">
        <f t="shared" si="348"/>
        <v>3025.0000000000091</v>
      </c>
      <c r="S404" s="6">
        <f t="shared" si="207"/>
        <v>0</v>
      </c>
      <c r="T404" s="5">
        <f t="shared" si="307"/>
        <v>0</v>
      </c>
      <c r="U404" s="15">
        <f t="shared" si="349"/>
        <v>5040.0000000000027</v>
      </c>
      <c r="V404" s="12">
        <f t="shared" si="217"/>
        <v>0</v>
      </c>
      <c r="W404" s="6">
        <f t="shared" si="209"/>
        <v>0</v>
      </c>
      <c r="X404" s="5">
        <f t="shared" si="315"/>
        <v>1</v>
      </c>
      <c r="Y404" s="12">
        <f t="shared" si="316"/>
        <v>89.000000000000057</v>
      </c>
      <c r="Z404" s="18">
        <f t="shared" si="350"/>
        <v>-112.99999999999983</v>
      </c>
      <c r="AA404" s="12">
        <f t="shared" si="204"/>
        <v>-112.99999999999983</v>
      </c>
      <c r="AB404" s="12">
        <f t="shared" si="339"/>
        <v>5909.0000000000091</v>
      </c>
      <c r="AC404" s="6">
        <f t="shared" si="205"/>
        <v>0</v>
      </c>
      <c r="AD404" s="5">
        <f t="shared" si="317"/>
        <v>0</v>
      </c>
      <c r="AE404" s="12">
        <f t="shared" si="308"/>
        <v>0</v>
      </c>
      <c r="AF404" s="12">
        <f t="shared" si="340"/>
        <v>7860.0000000000082</v>
      </c>
      <c r="AG404" s="12">
        <f t="shared" si="318"/>
        <v>0</v>
      </c>
      <c r="AH404" s="6">
        <f t="shared" si="319"/>
        <v>0</v>
      </c>
      <c r="AI404" s="5">
        <v>1</v>
      </c>
      <c r="AJ404" s="12">
        <f t="shared" si="320"/>
        <v>-112.99999999999983</v>
      </c>
      <c r="AK404" s="12">
        <f t="shared" si="321"/>
        <v>0</v>
      </c>
      <c r="AL404" s="12">
        <f t="shared" si="309"/>
        <v>1</v>
      </c>
      <c r="AM404" s="6">
        <f t="shared" si="341"/>
        <v>5477.0000000000073</v>
      </c>
      <c r="AN404" s="5">
        <f t="shared" si="322"/>
        <v>0</v>
      </c>
      <c r="AO404" s="12">
        <f t="shared" si="342"/>
        <v>7318.0000000000082</v>
      </c>
      <c r="AP404" s="12">
        <f t="shared" si="323"/>
        <v>0</v>
      </c>
      <c r="AQ404" s="6">
        <f t="shared" si="324"/>
        <v>0</v>
      </c>
      <c r="AR404" s="5">
        <v>1</v>
      </c>
      <c r="AS404" s="12">
        <f t="shared" si="310"/>
        <v>-112.99999999999983</v>
      </c>
      <c r="AT404" s="12">
        <f t="shared" si="343"/>
        <v>4453.0000000000082</v>
      </c>
      <c r="AU404" s="12">
        <f t="shared" si="325"/>
        <v>0</v>
      </c>
      <c r="AV404" s="6">
        <f t="shared" si="326"/>
        <v>1</v>
      </c>
      <c r="AW404" s="5">
        <f t="shared" si="311"/>
        <v>-86.999999999999829</v>
      </c>
      <c r="AX404" s="12">
        <f t="shared" si="344"/>
        <v>2730.0000000000109</v>
      </c>
      <c r="AY404" s="12">
        <f t="shared" si="327"/>
        <v>0</v>
      </c>
      <c r="AZ404" s="12">
        <f t="shared" si="328"/>
        <v>1</v>
      </c>
      <c r="BA404" s="5">
        <v>0</v>
      </c>
      <c r="BB404" s="12">
        <f t="shared" si="329"/>
        <v>0</v>
      </c>
      <c r="BC404" s="12">
        <f t="shared" si="330"/>
        <v>0</v>
      </c>
      <c r="BD404" s="6">
        <f t="shared" si="331"/>
        <v>0</v>
      </c>
      <c r="BE404" s="5">
        <f t="shared" si="332"/>
        <v>0</v>
      </c>
      <c r="BF404" s="12">
        <f t="shared" si="345"/>
        <v>2990.0000000000055</v>
      </c>
      <c r="BG404" s="12">
        <f t="shared" si="333"/>
        <v>0</v>
      </c>
      <c r="BH404" s="6">
        <f t="shared" si="334"/>
        <v>0</v>
      </c>
      <c r="BI404" s="5">
        <f t="shared" si="335"/>
        <v>0</v>
      </c>
      <c r="BJ404" s="12">
        <f t="shared" si="346"/>
        <v>4769.0000000000073</v>
      </c>
      <c r="BK404" s="12">
        <f t="shared" si="336"/>
        <v>0</v>
      </c>
      <c r="BL404" s="6">
        <f t="shared" si="337"/>
        <v>0</v>
      </c>
    </row>
    <row r="405" spans="1:64">
      <c r="A405">
        <f t="shared" si="302"/>
        <v>1</v>
      </c>
      <c r="B405" s="2">
        <v>39917</v>
      </c>
      <c r="C405">
        <v>8</v>
      </c>
      <c r="D405">
        <v>50.49</v>
      </c>
      <c r="E405">
        <v>0</v>
      </c>
      <c r="F405">
        <v>51.09</v>
      </c>
      <c r="G405" s="26">
        <v>51.09</v>
      </c>
      <c r="H405" s="26">
        <v>49.55</v>
      </c>
      <c r="I405" s="26">
        <v>51.09</v>
      </c>
      <c r="J405" s="26">
        <v>51.69</v>
      </c>
      <c r="K405">
        <v>49.6</v>
      </c>
      <c r="L405">
        <v>0</v>
      </c>
      <c r="M405">
        <v>50.17</v>
      </c>
      <c r="N405">
        <f t="shared" si="312"/>
        <v>60.000000000000142</v>
      </c>
      <c r="O405">
        <f t="shared" si="313"/>
        <v>94.000000000000483</v>
      </c>
      <c r="P405">
        <f t="shared" si="314"/>
        <v>-119.99999999999957</v>
      </c>
      <c r="Q405" s="19">
        <f t="shared" si="347"/>
        <v>-98.000000000000483</v>
      </c>
      <c r="R405" s="12">
        <f t="shared" si="348"/>
        <v>2927.0000000000086</v>
      </c>
      <c r="S405" s="6">
        <f t="shared" si="207"/>
        <v>0</v>
      </c>
      <c r="T405" s="5">
        <f t="shared" si="307"/>
        <v>-98.000000000000483</v>
      </c>
      <c r="U405" s="15">
        <f t="shared" si="349"/>
        <v>4942.0000000000018</v>
      </c>
      <c r="V405" s="12">
        <f t="shared" si="217"/>
        <v>1</v>
      </c>
      <c r="W405" s="6">
        <f t="shared" si="209"/>
        <v>0</v>
      </c>
      <c r="X405" s="5">
        <f t="shared" si="315"/>
        <v>1</v>
      </c>
      <c r="Y405" s="12">
        <f t="shared" si="316"/>
        <v>60.000000000000142</v>
      </c>
      <c r="Z405" s="18">
        <f t="shared" si="350"/>
        <v>-124.00000000000048</v>
      </c>
      <c r="AA405" s="12">
        <f t="shared" si="204"/>
        <v>-124.00000000000048</v>
      </c>
      <c r="AB405" s="12">
        <f t="shared" si="339"/>
        <v>5785.0000000000082</v>
      </c>
      <c r="AC405" s="6">
        <f t="shared" si="205"/>
        <v>0</v>
      </c>
      <c r="AD405" s="5">
        <f t="shared" si="317"/>
        <v>1</v>
      </c>
      <c r="AE405" s="12">
        <f t="shared" si="308"/>
        <v>-124.00000000000048</v>
      </c>
      <c r="AF405" s="12">
        <f t="shared" si="340"/>
        <v>7736.0000000000073</v>
      </c>
      <c r="AG405" s="12">
        <f t="shared" si="318"/>
        <v>1</v>
      </c>
      <c r="AH405" s="6">
        <f t="shared" si="319"/>
        <v>0</v>
      </c>
      <c r="AI405" s="5">
        <v>1</v>
      </c>
      <c r="AJ405" s="12">
        <f t="shared" si="320"/>
        <v>-124.00000000000048</v>
      </c>
      <c r="AK405" s="12">
        <f t="shared" si="321"/>
        <v>0</v>
      </c>
      <c r="AL405" s="12">
        <f t="shared" si="309"/>
        <v>1</v>
      </c>
      <c r="AM405" s="6">
        <f t="shared" si="341"/>
        <v>5353.0000000000064</v>
      </c>
      <c r="AN405" s="5">
        <f t="shared" si="322"/>
        <v>-124.00000000000048</v>
      </c>
      <c r="AO405" s="12">
        <f t="shared" si="342"/>
        <v>7194.0000000000073</v>
      </c>
      <c r="AP405" s="12">
        <f t="shared" si="323"/>
        <v>1</v>
      </c>
      <c r="AQ405" s="6">
        <f t="shared" si="324"/>
        <v>0</v>
      </c>
      <c r="AR405" s="5">
        <v>0</v>
      </c>
      <c r="AS405" s="12">
        <f t="shared" si="310"/>
        <v>0</v>
      </c>
      <c r="AT405" s="12">
        <f t="shared" si="343"/>
        <v>4453.0000000000082</v>
      </c>
      <c r="AU405" s="12">
        <f t="shared" si="325"/>
        <v>0</v>
      </c>
      <c r="AV405" s="6">
        <f t="shared" si="326"/>
        <v>0</v>
      </c>
      <c r="AW405" s="5">
        <f t="shared" si="311"/>
        <v>0</v>
      </c>
      <c r="AX405" s="12">
        <f t="shared" si="344"/>
        <v>2730.0000000000109</v>
      </c>
      <c r="AY405" s="12">
        <f t="shared" si="327"/>
        <v>0</v>
      </c>
      <c r="AZ405" s="12">
        <f t="shared" si="328"/>
        <v>0</v>
      </c>
      <c r="BA405" s="5">
        <v>0</v>
      </c>
      <c r="BB405" s="12">
        <f t="shared" si="329"/>
        <v>0</v>
      </c>
      <c r="BC405" s="12">
        <f t="shared" si="330"/>
        <v>0</v>
      </c>
      <c r="BD405" s="6">
        <f t="shared" si="331"/>
        <v>0</v>
      </c>
      <c r="BE405" s="5">
        <f t="shared" si="332"/>
        <v>0</v>
      </c>
      <c r="BF405" s="12">
        <f t="shared" si="345"/>
        <v>2990.0000000000055</v>
      </c>
      <c r="BG405" s="12">
        <f t="shared" si="333"/>
        <v>0</v>
      </c>
      <c r="BH405" s="6">
        <f t="shared" si="334"/>
        <v>0</v>
      </c>
      <c r="BI405" s="5">
        <f t="shared" si="335"/>
        <v>0</v>
      </c>
      <c r="BJ405" s="12">
        <f t="shared" si="346"/>
        <v>4769.0000000000073</v>
      </c>
      <c r="BK405" s="12">
        <f t="shared" si="336"/>
        <v>0</v>
      </c>
      <c r="BL405" s="6">
        <f t="shared" si="337"/>
        <v>0</v>
      </c>
    </row>
    <row r="406" spans="1:64">
      <c r="A406">
        <f t="shared" si="302"/>
        <v>1</v>
      </c>
      <c r="B406" s="2">
        <v>39917</v>
      </c>
      <c r="C406">
        <v>12</v>
      </c>
      <c r="D406">
        <v>50.17</v>
      </c>
      <c r="E406">
        <v>1</v>
      </c>
      <c r="F406">
        <v>51.96</v>
      </c>
      <c r="G406" s="26">
        <v>48.84</v>
      </c>
      <c r="H406" s="26">
        <v>51.09</v>
      </c>
      <c r="I406" s="26">
        <v>48.84</v>
      </c>
      <c r="J406" s="26">
        <v>51.48</v>
      </c>
      <c r="K406">
        <v>48.84</v>
      </c>
      <c r="L406">
        <v>1</v>
      </c>
      <c r="M406">
        <v>51.84</v>
      </c>
      <c r="N406">
        <f t="shared" si="312"/>
        <v>132.99999999999983</v>
      </c>
      <c r="O406">
        <f t="shared" si="313"/>
        <v>92.000000000000171</v>
      </c>
      <c r="P406">
        <f t="shared" si="314"/>
        <v>-130.99999999999952</v>
      </c>
      <c r="Q406" s="19">
        <f t="shared" si="347"/>
        <v>-96.000000000000171</v>
      </c>
      <c r="R406" s="12">
        <f t="shared" si="348"/>
        <v>2831.0000000000086</v>
      </c>
      <c r="S406" s="6">
        <f t="shared" si="207"/>
        <v>0</v>
      </c>
      <c r="T406" s="5">
        <f t="shared" si="307"/>
        <v>-96.000000000000171</v>
      </c>
      <c r="U406" s="15">
        <f t="shared" si="349"/>
        <v>4846.0000000000018</v>
      </c>
      <c r="V406" s="12">
        <f t="shared" si="217"/>
        <v>1</v>
      </c>
      <c r="W406" s="6">
        <f t="shared" si="209"/>
        <v>0</v>
      </c>
      <c r="X406" s="5">
        <f t="shared" si="315"/>
        <v>1</v>
      </c>
      <c r="Y406" s="12">
        <f t="shared" si="316"/>
        <v>40.000000000000568</v>
      </c>
      <c r="Z406" s="18">
        <f t="shared" si="350"/>
        <v>-122.00000000000017</v>
      </c>
      <c r="AA406" s="12">
        <f t="shared" si="204"/>
        <v>-122.00000000000017</v>
      </c>
      <c r="AB406" s="12">
        <f t="shared" si="339"/>
        <v>5663.0000000000082</v>
      </c>
      <c r="AC406" s="6">
        <f t="shared" si="205"/>
        <v>0</v>
      </c>
      <c r="AD406" s="5">
        <f t="shared" si="317"/>
        <v>1</v>
      </c>
      <c r="AE406" s="12">
        <f t="shared" si="308"/>
        <v>-122.00000000000017</v>
      </c>
      <c r="AF406" s="12">
        <f t="shared" si="340"/>
        <v>7614.0000000000073</v>
      </c>
      <c r="AG406" s="12">
        <f t="shared" si="318"/>
        <v>1</v>
      </c>
      <c r="AH406" s="6">
        <f t="shared" si="319"/>
        <v>0</v>
      </c>
      <c r="AI406" s="5">
        <v>0</v>
      </c>
      <c r="AJ406" s="12">
        <f t="shared" si="320"/>
        <v>0</v>
      </c>
      <c r="AK406" s="12">
        <f t="shared" si="321"/>
        <v>0</v>
      </c>
      <c r="AL406" s="12">
        <f t="shared" si="309"/>
        <v>0</v>
      </c>
      <c r="AM406" s="6">
        <f t="shared" si="341"/>
        <v>5353.0000000000064</v>
      </c>
      <c r="AN406" s="5">
        <f t="shared" si="322"/>
        <v>0</v>
      </c>
      <c r="AO406" s="12">
        <f t="shared" si="342"/>
        <v>7194.0000000000073</v>
      </c>
      <c r="AP406" s="12">
        <f t="shared" si="323"/>
        <v>0</v>
      </c>
      <c r="AQ406" s="6">
        <f t="shared" si="324"/>
        <v>0</v>
      </c>
      <c r="AR406" s="5">
        <v>1</v>
      </c>
      <c r="AS406" s="12">
        <f t="shared" si="310"/>
        <v>-122.00000000000017</v>
      </c>
      <c r="AT406" s="12">
        <f t="shared" si="343"/>
        <v>4331.0000000000082</v>
      </c>
      <c r="AU406" s="12">
        <f t="shared" si="325"/>
        <v>0</v>
      </c>
      <c r="AV406" s="6">
        <f t="shared" si="326"/>
        <v>1</v>
      </c>
      <c r="AW406" s="5">
        <f t="shared" si="311"/>
        <v>-96.000000000000171</v>
      </c>
      <c r="AX406" s="12">
        <f t="shared" si="344"/>
        <v>2634.0000000000109</v>
      </c>
      <c r="AY406" s="12">
        <f t="shared" si="327"/>
        <v>0</v>
      </c>
      <c r="AZ406" s="12">
        <f t="shared" si="328"/>
        <v>1</v>
      </c>
      <c r="BA406" s="5">
        <v>1</v>
      </c>
      <c r="BB406" s="12">
        <f t="shared" si="329"/>
        <v>-96.000000000000171</v>
      </c>
      <c r="BC406" s="12">
        <f t="shared" si="330"/>
        <v>1</v>
      </c>
      <c r="BD406" s="6">
        <f t="shared" si="331"/>
        <v>0</v>
      </c>
      <c r="BE406" s="5">
        <f t="shared" si="332"/>
        <v>-96.000000000000171</v>
      </c>
      <c r="BF406" s="12">
        <f t="shared" si="345"/>
        <v>2894.0000000000055</v>
      </c>
      <c r="BG406" s="12">
        <f t="shared" si="333"/>
        <v>1</v>
      </c>
      <c r="BH406" s="6">
        <f t="shared" si="334"/>
        <v>0</v>
      </c>
      <c r="BI406" s="5">
        <f t="shared" si="335"/>
        <v>-122.00000000000017</v>
      </c>
      <c r="BJ406" s="12">
        <f t="shared" si="346"/>
        <v>4647.0000000000073</v>
      </c>
      <c r="BK406" s="12">
        <f t="shared" si="336"/>
        <v>1</v>
      </c>
      <c r="BL406" s="6">
        <f t="shared" si="337"/>
        <v>0</v>
      </c>
    </row>
    <row r="407" spans="1:64">
      <c r="A407">
        <f t="shared" si="302"/>
        <v>1</v>
      </c>
      <c r="B407" s="2">
        <v>39918</v>
      </c>
      <c r="C407">
        <v>0</v>
      </c>
      <c r="D407">
        <v>51.84</v>
      </c>
      <c r="E407">
        <v>0</v>
      </c>
      <c r="F407">
        <v>53.27</v>
      </c>
      <c r="G407" s="26">
        <v>53.27</v>
      </c>
      <c r="H407" s="26">
        <v>51.8</v>
      </c>
      <c r="I407" s="26">
        <v>53.27</v>
      </c>
      <c r="J407" s="26">
        <v>48.84</v>
      </c>
      <c r="K407">
        <v>51.44</v>
      </c>
      <c r="L407">
        <v>0</v>
      </c>
      <c r="M407">
        <v>51.67</v>
      </c>
      <c r="N407">
        <f t="shared" si="312"/>
        <v>142.99999999999997</v>
      </c>
      <c r="O407">
        <f t="shared" si="313"/>
        <v>4.0000000000006253</v>
      </c>
      <c r="P407">
        <f t="shared" si="314"/>
        <v>300</v>
      </c>
      <c r="Q407" s="19">
        <f t="shared" si="347"/>
        <v>-8.0000000000006253</v>
      </c>
      <c r="R407" s="12">
        <f t="shared" si="348"/>
        <v>2823.0000000000082</v>
      </c>
      <c r="S407" s="6">
        <f t="shared" si="207"/>
        <v>0</v>
      </c>
      <c r="T407" s="5">
        <f t="shared" si="307"/>
        <v>0</v>
      </c>
      <c r="U407" s="15">
        <f t="shared" si="349"/>
        <v>4846.0000000000018</v>
      </c>
      <c r="V407" s="12">
        <f t="shared" si="217"/>
        <v>0</v>
      </c>
      <c r="W407" s="6">
        <f t="shared" si="209"/>
        <v>0</v>
      </c>
      <c r="X407" s="5">
        <f t="shared" si="315"/>
        <v>1</v>
      </c>
      <c r="Y407" s="12">
        <f t="shared" si="316"/>
        <v>142.99999999999997</v>
      </c>
      <c r="Z407" s="18">
        <f t="shared" si="350"/>
        <v>-34.000000000000625</v>
      </c>
      <c r="AA407" s="12">
        <f t="shared" si="204"/>
        <v>-34.000000000000625</v>
      </c>
      <c r="AB407" s="12">
        <f t="shared" si="339"/>
        <v>5629.0000000000073</v>
      </c>
      <c r="AC407" s="6">
        <f t="shared" si="205"/>
        <v>0</v>
      </c>
      <c r="AD407" s="5">
        <f t="shared" si="317"/>
        <v>0</v>
      </c>
      <c r="AE407" s="12">
        <f t="shared" si="308"/>
        <v>0</v>
      </c>
      <c r="AF407" s="12">
        <f t="shared" si="340"/>
        <v>7614.0000000000073</v>
      </c>
      <c r="AG407" s="12">
        <f t="shared" si="318"/>
        <v>0</v>
      </c>
      <c r="AH407" s="6">
        <f t="shared" si="319"/>
        <v>0</v>
      </c>
      <c r="AI407" s="5">
        <v>1</v>
      </c>
      <c r="AJ407" s="12">
        <f t="shared" si="320"/>
        <v>-34.000000000000625</v>
      </c>
      <c r="AK407" s="12">
        <f t="shared" si="321"/>
        <v>0</v>
      </c>
      <c r="AL407" s="12">
        <f t="shared" si="309"/>
        <v>1</v>
      </c>
      <c r="AM407" s="6">
        <f t="shared" si="341"/>
        <v>5319.0000000000055</v>
      </c>
      <c r="AN407" s="5">
        <f t="shared" si="322"/>
        <v>0</v>
      </c>
      <c r="AO407" s="12">
        <f t="shared" si="342"/>
        <v>7194.0000000000073</v>
      </c>
      <c r="AP407" s="12">
        <f t="shared" si="323"/>
        <v>0</v>
      </c>
      <c r="AQ407" s="6">
        <f t="shared" si="324"/>
        <v>0</v>
      </c>
      <c r="AR407" s="5">
        <v>1</v>
      </c>
      <c r="AS407" s="12">
        <f t="shared" si="310"/>
        <v>-34.000000000000625</v>
      </c>
      <c r="AT407" s="12">
        <f t="shared" si="343"/>
        <v>4297.0000000000073</v>
      </c>
      <c r="AU407" s="12">
        <f t="shared" si="325"/>
        <v>0</v>
      </c>
      <c r="AV407" s="6">
        <f t="shared" si="326"/>
        <v>1</v>
      </c>
      <c r="AW407" s="5">
        <f t="shared" si="311"/>
        <v>-8.0000000000006253</v>
      </c>
      <c r="AX407" s="12">
        <f t="shared" si="344"/>
        <v>2626.0000000000105</v>
      </c>
      <c r="AY407" s="12">
        <f t="shared" si="327"/>
        <v>0</v>
      </c>
      <c r="AZ407" s="12">
        <f t="shared" si="328"/>
        <v>1</v>
      </c>
      <c r="BA407" s="5">
        <v>1</v>
      </c>
      <c r="BB407" s="12">
        <f t="shared" si="329"/>
        <v>-8.0000000000006253</v>
      </c>
      <c r="BC407" s="12">
        <f t="shared" si="330"/>
        <v>1</v>
      </c>
      <c r="BD407" s="6">
        <f t="shared" si="331"/>
        <v>0</v>
      </c>
      <c r="BE407" s="5">
        <f t="shared" si="332"/>
        <v>0</v>
      </c>
      <c r="BF407" s="12">
        <f t="shared" si="345"/>
        <v>2894.0000000000055</v>
      </c>
      <c r="BG407" s="12">
        <f t="shared" si="333"/>
        <v>0</v>
      </c>
      <c r="BH407" s="6">
        <f t="shared" si="334"/>
        <v>0</v>
      </c>
      <c r="BI407" s="5">
        <f t="shared" si="335"/>
        <v>0</v>
      </c>
      <c r="BJ407" s="12">
        <f t="shared" si="346"/>
        <v>4647.0000000000073</v>
      </c>
      <c r="BK407" s="12">
        <f t="shared" si="336"/>
        <v>0</v>
      </c>
      <c r="BL407" s="6">
        <f t="shared" si="337"/>
        <v>0</v>
      </c>
    </row>
    <row r="408" spans="1:64">
      <c r="A408">
        <f t="shared" si="302"/>
        <v>1</v>
      </c>
      <c r="B408" s="2">
        <v>39920</v>
      </c>
      <c r="C408">
        <v>8</v>
      </c>
      <c r="D408">
        <v>51.67</v>
      </c>
      <c r="E408">
        <v>1</v>
      </c>
      <c r="F408">
        <v>52.12</v>
      </c>
      <c r="G408" s="26">
        <v>51.61</v>
      </c>
      <c r="H408" s="26">
        <v>51.9</v>
      </c>
      <c r="I408" s="26">
        <v>51.61</v>
      </c>
      <c r="J408" s="26">
        <v>52.73</v>
      </c>
      <c r="K408">
        <v>51.61</v>
      </c>
      <c r="L408">
        <v>1</v>
      </c>
      <c r="M408">
        <v>52.09</v>
      </c>
      <c r="N408">
        <f t="shared" si="312"/>
        <v>6.0000000000002274</v>
      </c>
      <c r="O408">
        <f t="shared" si="313"/>
        <v>22.999999999999687</v>
      </c>
      <c r="P408">
        <f t="shared" si="314"/>
        <v>-105.99999999999952</v>
      </c>
      <c r="Q408" s="19">
        <f t="shared" si="347"/>
        <v>-26.999999999999687</v>
      </c>
      <c r="R408" s="12">
        <f t="shared" si="348"/>
        <v>2796.0000000000086</v>
      </c>
      <c r="S408" s="6">
        <f t="shared" si="207"/>
        <v>0</v>
      </c>
      <c r="T408" s="5">
        <f t="shared" si="307"/>
        <v>-26.999999999999687</v>
      </c>
      <c r="U408" s="15">
        <f t="shared" si="349"/>
        <v>4819.0000000000018</v>
      </c>
      <c r="V408" s="12">
        <f t="shared" si="217"/>
        <v>1</v>
      </c>
      <c r="W408" s="6">
        <f t="shared" si="209"/>
        <v>0</v>
      </c>
      <c r="X408" s="5">
        <f t="shared" si="315"/>
        <v>0</v>
      </c>
      <c r="Y408" s="12">
        <f t="shared" si="316"/>
        <v>56.000000000000227</v>
      </c>
      <c r="Z408" s="18">
        <f t="shared" si="350"/>
        <v>0</v>
      </c>
      <c r="AA408" s="12">
        <f t="shared" si="204"/>
        <v>0</v>
      </c>
      <c r="AB408" s="12">
        <f t="shared" si="339"/>
        <v>5629.0000000000073</v>
      </c>
      <c r="AC408" s="6">
        <f t="shared" si="205"/>
        <v>0</v>
      </c>
      <c r="AD408" s="5">
        <f t="shared" si="317"/>
        <v>1</v>
      </c>
      <c r="AE408" s="12">
        <f t="shared" si="308"/>
        <v>0</v>
      </c>
      <c r="AF408" s="12">
        <f t="shared" si="340"/>
        <v>7614.0000000000073</v>
      </c>
      <c r="AG408" s="12">
        <f t="shared" si="318"/>
        <v>0</v>
      </c>
      <c r="AH408" s="6">
        <f t="shared" si="319"/>
        <v>0</v>
      </c>
      <c r="AI408" s="5">
        <v>1</v>
      </c>
      <c r="AJ408" s="12">
        <f t="shared" si="320"/>
        <v>0</v>
      </c>
      <c r="AK408" s="12">
        <f t="shared" si="321"/>
        <v>0</v>
      </c>
      <c r="AL408" s="12">
        <f t="shared" si="309"/>
        <v>0</v>
      </c>
      <c r="AM408" s="6">
        <f t="shared" si="341"/>
        <v>5319.0000000000055</v>
      </c>
      <c r="AN408" s="5">
        <f t="shared" si="322"/>
        <v>0</v>
      </c>
      <c r="AO408" s="12">
        <f t="shared" si="342"/>
        <v>7194.0000000000073</v>
      </c>
      <c r="AP408" s="12">
        <f t="shared" si="323"/>
        <v>0</v>
      </c>
      <c r="AQ408" s="6">
        <f t="shared" si="324"/>
        <v>0</v>
      </c>
      <c r="AR408" s="5">
        <v>0</v>
      </c>
      <c r="AS408" s="12">
        <f t="shared" si="310"/>
        <v>0</v>
      </c>
      <c r="AT408" s="12">
        <f t="shared" si="343"/>
        <v>4297.0000000000073</v>
      </c>
      <c r="AU408" s="12">
        <f t="shared" si="325"/>
        <v>0</v>
      </c>
      <c r="AV408" s="6">
        <f t="shared" si="326"/>
        <v>0</v>
      </c>
      <c r="AW408" s="5">
        <f t="shared" si="311"/>
        <v>0</v>
      </c>
      <c r="AX408" s="12">
        <f t="shared" si="344"/>
        <v>2626.0000000000105</v>
      </c>
      <c r="AY408" s="12">
        <f t="shared" si="327"/>
        <v>0</v>
      </c>
      <c r="AZ408" s="12">
        <f t="shared" si="328"/>
        <v>0</v>
      </c>
      <c r="BA408" s="5">
        <v>1</v>
      </c>
      <c r="BB408" s="12">
        <f t="shared" si="329"/>
        <v>0</v>
      </c>
      <c r="BC408" s="12">
        <f t="shared" si="330"/>
        <v>0</v>
      </c>
      <c r="BD408" s="6">
        <f t="shared" si="331"/>
        <v>0</v>
      </c>
      <c r="BE408" s="5">
        <f t="shared" si="332"/>
        <v>0</v>
      </c>
      <c r="BF408" s="12">
        <f t="shared" si="345"/>
        <v>2894.0000000000055</v>
      </c>
      <c r="BG408" s="12">
        <f t="shared" si="333"/>
        <v>0</v>
      </c>
      <c r="BH408" s="6">
        <f t="shared" si="334"/>
        <v>0</v>
      </c>
      <c r="BI408" s="5">
        <f t="shared" si="335"/>
        <v>0</v>
      </c>
      <c r="BJ408" s="12">
        <f t="shared" si="346"/>
        <v>4647.0000000000073</v>
      </c>
      <c r="BK408" s="12">
        <f t="shared" si="336"/>
        <v>0</v>
      </c>
      <c r="BL408" s="6">
        <f t="shared" si="337"/>
        <v>0</v>
      </c>
    </row>
    <row r="409" spans="1:64">
      <c r="A409">
        <f t="shared" si="302"/>
        <v>1</v>
      </c>
      <c r="B409" s="2">
        <v>39920</v>
      </c>
      <c r="C409">
        <v>11</v>
      </c>
      <c r="D409">
        <v>52.09</v>
      </c>
      <c r="E409">
        <v>0</v>
      </c>
      <c r="F409">
        <v>53.16</v>
      </c>
      <c r="G409" s="26">
        <v>53.16</v>
      </c>
      <c r="H409" s="26">
        <v>51.76</v>
      </c>
      <c r="I409" s="26">
        <v>53.16</v>
      </c>
      <c r="J409" s="26">
        <v>52.45</v>
      </c>
      <c r="K409">
        <v>51.53</v>
      </c>
      <c r="L409">
        <v>0</v>
      </c>
      <c r="M409">
        <v>51.53</v>
      </c>
      <c r="N409">
        <f t="shared" si="312"/>
        <v>106.99999999999932</v>
      </c>
      <c r="O409">
        <f t="shared" si="313"/>
        <v>33.00000000000054</v>
      </c>
      <c r="P409">
        <f t="shared" si="314"/>
        <v>-35.999999999999943</v>
      </c>
      <c r="Q409" s="19">
        <f t="shared" si="347"/>
        <v>-37.00000000000054</v>
      </c>
      <c r="R409" s="12">
        <f t="shared" si="348"/>
        <v>2759.0000000000082</v>
      </c>
      <c r="S409" s="6">
        <f t="shared" si="207"/>
        <v>0</v>
      </c>
      <c r="T409" s="5">
        <f t="shared" si="307"/>
        <v>-37.00000000000054</v>
      </c>
      <c r="U409" s="15">
        <f t="shared" si="349"/>
        <v>4782.0000000000009</v>
      </c>
      <c r="V409" s="12">
        <f t="shared" si="217"/>
        <v>1</v>
      </c>
      <c r="W409" s="6">
        <f t="shared" si="209"/>
        <v>0</v>
      </c>
      <c r="X409" s="5">
        <f t="shared" si="315"/>
        <v>1</v>
      </c>
      <c r="Y409" s="12">
        <f t="shared" si="316"/>
        <v>106.99999999999932</v>
      </c>
      <c r="Z409" s="18">
        <f t="shared" si="350"/>
        <v>-63.00000000000054</v>
      </c>
      <c r="AA409" s="12">
        <f t="shared" si="204"/>
        <v>-63.00000000000054</v>
      </c>
      <c r="AB409" s="12">
        <f t="shared" si="339"/>
        <v>5566.0000000000064</v>
      </c>
      <c r="AC409" s="6">
        <f t="shared" si="205"/>
        <v>0</v>
      </c>
      <c r="AD409" s="5">
        <f t="shared" si="317"/>
        <v>1</v>
      </c>
      <c r="AE409" s="12">
        <f t="shared" si="308"/>
        <v>-63.00000000000054</v>
      </c>
      <c r="AF409" s="12">
        <f t="shared" si="340"/>
        <v>7551.0000000000064</v>
      </c>
      <c r="AG409" s="12">
        <f t="shared" si="318"/>
        <v>1</v>
      </c>
      <c r="AH409" s="6">
        <f t="shared" si="319"/>
        <v>0</v>
      </c>
      <c r="AI409" s="5">
        <v>1</v>
      </c>
      <c r="AJ409" s="12">
        <f t="shared" si="320"/>
        <v>-63.00000000000054</v>
      </c>
      <c r="AK409" s="12">
        <f t="shared" si="321"/>
        <v>0</v>
      </c>
      <c r="AL409" s="12">
        <f t="shared" si="309"/>
        <v>1</v>
      </c>
      <c r="AM409" s="6">
        <f t="shared" si="341"/>
        <v>5256.0000000000045</v>
      </c>
      <c r="AN409" s="5">
        <f t="shared" si="322"/>
        <v>-63.00000000000054</v>
      </c>
      <c r="AO409" s="12">
        <f t="shared" si="342"/>
        <v>7131.0000000000064</v>
      </c>
      <c r="AP409" s="12">
        <f t="shared" si="323"/>
        <v>1</v>
      </c>
      <c r="AQ409" s="6">
        <f t="shared" si="324"/>
        <v>0</v>
      </c>
      <c r="AR409" s="5">
        <v>1</v>
      </c>
      <c r="AS409" s="12">
        <f t="shared" si="310"/>
        <v>-63.00000000000054</v>
      </c>
      <c r="AT409" s="12">
        <f t="shared" si="343"/>
        <v>4234.0000000000064</v>
      </c>
      <c r="AU409" s="12">
        <f t="shared" si="325"/>
        <v>0</v>
      </c>
      <c r="AV409" s="6">
        <f t="shared" si="326"/>
        <v>1</v>
      </c>
      <c r="AW409" s="5">
        <f t="shared" si="311"/>
        <v>-37.00000000000054</v>
      </c>
      <c r="AX409" s="12">
        <f t="shared" si="344"/>
        <v>2589.00000000001</v>
      </c>
      <c r="AY409" s="12">
        <f t="shared" si="327"/>
        <v>0</v>
      </c>
      <c r="AZ409" s="12">
        <f t="shared" si="328"/>
        <v>1</v>
      </c>
      <c r="BA409" s="5">
        <v>0</v>
      </c>
      <c r="BB409" s="12">
        <f t="shared" si="329"/>
        <v>0</v>
      </c>
      <c r="BC409" s="12">
        <f t="shared" si="330"/>
        <v>0</v>
      </c>
      <c r="BD409" s="6">
        <f t="shared" si="331"/>
        <v>0</v>
      </c>
      <c r="BE409" s="5">
        <f t="shared" si="332"/>
        <v>-37.00000000000054</v>
      </c>
      <c r="BF409" s="12">
        <f t="shared" si="345"/>
        <v>2857.000000000005</v>
      </c>
      <c r="BG409" s="12">
        <f t="shared" si="333"/>
        <v>1</v>
      </c>
      <c r="BH409" s="6">
        <f t="shared" si="334"/>
        <v>0</v>
      </c>
      <c r="BI409" s="5">
        <f t="shared" si="335"/>
        <v>-63.00000000000054</v>
      </c>
      <c r="BJ409" s="12">
        <f t="shared" si="346"/>
        <v>4584.0000000000064</v>
      </c>
      <c r="BK409" s="12">
        <f t="shared" si="336"/>
        <v>1</v>
      </c>
      <c r="BL409" s="6">
        <f t="shared" si="337"/>
        <v>0</v>
      </c>
    </row>
    <row r="410" spans="1:64">
      <c r="A410">
        <f t="shared" si="302"/>
        <v>1</v>
      </c>
      <c r="B410" s="2">
        <v>39923</v>
      </c>
      <c r="C410">
        <v>1</v>
      </c>
      <c r="D410">
        <v>51.53</v>
      </c>
      <c r="E410">
        <v>1</v>
      </c>
      <c r="F410">
        <v>51.88</v>
      </c>
      <c r="G410" s="26">
        <v>46.71</v>
      </c>
      <c r="H410" s="26">
        <v>52.1</v>
      </c>
      <c r="I410" s="26">
        <v>46.71</v>
      </c>
      <c r="J410" s="26">
        <v>53.16</v>
      </c>
      <c r="K410">
        <v>46.71</v>
      </c>
      <c r="L410">
        <v>1</v>
      </c>
      <c r="M410">
        <v>49</v>
      </c>
      <c r="N410">
        <f t="shared" si="312"/>
        <v>482</v>
      </c>
      <c r="O410">
        <f t="shared" si="313"/>
        <v>57.000000000000028</v>
      </c>
      <c r="P410">
        <f t="shared" si="314"/>
        <v>-162.99999999999955</v>
      </c>
      <c r="Q410" s="19">
        <f t="shared" si="347"/>
        <v>196</v>
      </c>
      <c r="R410" s="12">
        <f t="shared" si="348"/>
        <v>2955.0000000000082</v>
      </c>
      <c r="S410" s="6">
        <f t="shared" si="207"/>
        <v>1</v>
      </c>
      <c r="T410" s="5">
        <f t="shared" si="307"/>
        <v>0</v>
      </c>
      <c r="U410" s="15">
        <f t="shared" si="349"/>
        <v>4782.0000000000009</v>
      </c>
      <c r="V410" s="12">
        <f t="shared" si="217"/>
        <v>0</v>
      </c>
      <c r="W410" s="6">
        <f t="shared" si="209"/>
        <v>0</v>
      </c>
      <c r="X410" s="5">
        <f t="shared" si="315"/>
        <v>1</v>
      </c>
      <c r="Y410" s="12">
        <f t="shared" si="316"/>
        <v>35.999999999999943</v>
      </c>
      <c r="Z410" s="18">
        <f t="shared" si="350"/>
        <v>156</v>
      </c>
      <c r="AA410" s="12">
        <f t="shared" si="204"/>
        <v>156</v>
      </c>
      <c r="AB410" s="12">
        <f t="shared" si="339"/>
        <v>5722.0000000000064</v>
      </c>
      <c r="AC410" s="6">
        <f t="shared" si="205"/>
        <v>1</v>
      </c>
      <c r="AD410" s="5">
        <f t="shared" si="317"/>
        <v>0</v>
      </c>
      <c r="AE410" s="12">
        <f t="shared" si="308"/>
        <v>0</v>
      </c>
      <c r="AF410" s="12">
        <f t="shared" si="340"/>
        <v>7551.0000000000064</v>
      </c>
      <c r="AG410" s="12">
        <f t="shared" si="318"/>
        <v>0</v>
      </c>
      <c r="AH410" s="6">
        <f t="shared" si="319"/>
        <v>0</v>
      </c>
      <c r="AI410" s="5">
        <v>1</v>
      </c>
      <c r="AJ410" s="12">
        <f t="shared" si="320"/>
        <v>156</v>
      </c>
      <c r="AK410" s="12">
        <f t="shared" si="321"/>
        <v>1</v>
      </c>
      <c r="AL410" s="12">
        <f t="shared" si="309"/>
        <v>1</v>
      </c>
      <c r="AM410" s="6">
        <f t="shared" si="341"/>
        <v>5412.0000000000045</v>
      </c>
      <c r="AN410" s="5">
        <f t="shared" si="322"/>
        <v>0</v>
      </c>
      <c r="AO410" s="12">
        <f t="shared" si="342"/>
        <v>7131.0000000000064</v>
      </c>
      <c r="AP410" s="12">
        <f t="shared" si="323"/>
        <v>0</v>
      </c>
      <c r="AQ410" s="6">
        <f t="shared" si="324"/>
        <v>0</v>
      </c>
      <c r="AR410" s="5">
        <v>0</v>
      </c>
      <c r="AS410" s="12">
        <f t="shared" si="310"/>
        <v>0</v>
      </c>
      <c r="AT410" s="12">
        <f t="shared" si="343"/>
        <v>4234.0000000000064</v>
      </c>
      <c r="AU410" s="12">
        <f t="shared" si="325"/>
        <v>0</v>
      </c>
      <c r="AV410" s="6">
        <f t="shared" si="326"/>
        <v>0</v>
      </c>
      <c r="AW410" s="5">
        <f t="shared" si="311"/>
        <v>0</v>
      </c>
      <c r="AX410" s="12">
        <f t="shared" si="344"/>
        <v>2589.00000000001</v>
      </c>
      <c r="AY410" s="12">
        <f t="shared" si="327"/>
        <v>0</v>
      </c>
      <c r="AZ410" s="12">
        <f t="shared" si="328"/>
        <v>0</v>
      </c>
      <c r="BA410" s="5">
        <v>1</v>
      </c>
      <c r="BB410" s="12">
        <f t="shared" si="329"/>
        <v>0</v>
      </c>
      <c r="BC410" s="12">
        <f t="shared" si="330"/>
        <v>0</v>
      </c>
      <c r="BD410" s="6">
        <f t="shared" si="331"/>
        <v>0</v>
      </c>
      <c r="BE410" s="5">
        <f t="shared" si="332"/>
        <v>0</v>
      </c>
      <c r="BF410" s="12">
        <f t="shared" si="345"/>
        <v>2857.000000000005</v>
      </c>
      <c r="BG410" s="12">
        <f t="shared" si="333"/>
        <v>0</v>
      </c>
      <c r="BH410" s="6">
        <f t="shared" si="334"/>
        <v>0</v>
      </c>
      <c r="BI410" s="5">
        <f t="shared" si="335"/>
        <v>0</v>
      </c>
      <c r="BJ410" s="12">
        <f t="shared" si="346"/>
        <v>4584.0000000000064</v>
      </c>
      <c r="BK410" s="12">
        <f t="shared" si="336"/>
        <v>0</v>
      </c>
      <c r="BL410" s="6">
        <f t="shared" si="337"/>
        <v>0</v>
      </c>
    </row>
    <row r="411" spans="1:64">
      <c r="A411">
        <f t="shared" si="302"/>
        <v>1</v>
      </c>
      <c r="B411" s="2">
        <v>39925</v>
      </c>
      <c r="C411">
        <v>18</v>
      </c>
      <c r="D411">
        <v>49</v>
      </c>
      <c r="E411">
        <v>0</v>
      </c>
      <c r="F411">
        <v>49.06</v>
      </c>
      <c r="G411" s="26">
        <v>51.72</v>
      </c>
      <c r="H411" s="26">
        <v>48.25</v>
      </c>
      <c r="I411" s="26">
        <v>51.72</v>
      </c>
      <c r="J411" s="26">
        <v>49.07</v>
      </c>
      <c r="K411">
        <v>48.64</v>
      </c>
      <c r="L411">
        <v>0</v>
      </c>
      <c r="M411">
        <v>48.65</v>
      </c>
      <c r="N411">
        <f t="shared" si="312"/>
        <v>271.99999999999989</v>
      </c>
      <c r="O411">
        <f t="shared" si="313"/>
        <v>75</v>
      </c>
      <c r="P411">
        <f t="shared" si="314"/>
        <v>-7.0000000000000284</v>
      </c>
      <c r="Q411" s="19">
        <f t="shared" si="347"/>
        <v>196</v>
      </c>
      <c r="R411" s="12">
        <f t="shared" si="348"/>
        <v>3151.0000000000082</v>
      </c>
      <c r="S411" s="6">
        <f t="shared" si="207"/>
        <v>1</v>
      </c>
      <c r="T411" s="5">
        <f t="shared" si="307"/>
        <v>0</v>
      </c>
      <c r="U411" s="15">
        <f t="shared" si="349"/>
        <v>4782.0000000000009</v>
      </c>
      <c r="V411" s="12">
        <f t="shared" si="217"/>
        <v>0</v>
      </c>
      <c r="W411" s="6">
        <f t="shared" si="209"/>
        <v>0</v>
      </c>
      <c r="X411" s="5">
        <f t="shared" si="315"/>
        <v>1</v>
      </c>
      <c r="Y411" s="12">
        <f t="shared" si="316"/>
        <v>6.0000000000002274</v>
      </c>
      <c r="Z411" s="18">
        <f t="shared" si="350"/>
        <v>156</v>
      </c>
      <c r="AA411" s="12">
        <f t="shared" si="204"/>
        <v>156</v>
      </c>
      <c r="AB411" s="12">
        <f t="shared" si="339"/>
        <v>5878.0000000000064</v>
      </c>
      <c r="AC411" s="6">
        <f t="shared" si="205"/>
        <v>1</v>
      </c>
      <c r="AD411" s="5">
        <f t="shared" si="317"/>
        <v>0</v>
      </c>
      <c r="AE411" s="12">
        <f t="shared" si="308"/>
        <v>0</v>
      </c>
      <c r="AF411" s="12">
        <f t="shared" si="340"/>
        <v>7551.0000000000064</v>
      </c>
      <c r="AG411" s="12">
        <f t="shared" si="318"/>
        <v>0</v>
      </c>
      <c r="AH411" s="6">
        <f t="shared" si="319"/>
        <v>0</v>
      </c>
      <c r="AI411" s="5">
        <v>1</v>
      </c>
      <c r="AJ411" s="12">
        <f t="shared" si="320"/>
        <v>156</v>
      </c>
      <c r="AK411" s="12">
        <f t="shared" si="321"/>
        <v>1</v>
      </c>
      <c r="AL411" s="12">
        <f t="shared" si="309"/>
        <v>1</v>
      </c>
      <c r="AM411" s="6">
        <f t="shared" si="341"/>
        <v>5568.0000000000045</v>
      </c>
      <c r="AN411" s="5">
        <f t="shared" si="322"/>
        <v>0</v>
      </c>
      <c r="AO411" s="12">
        <f t="shared" si="342"/>
        <v>7131.0000000000064</v>
      </c>
      <c r="AP411" s="12">
        <f t="shared" si="323"/>
        <v>0</v>
      </c>
      <c r="AQ411" s="6">
        <f t="shared" si="324"/>
        <v>0</v>
      </c>
      <c r="AR411" s="5">
        <v>0</v>
      </c>
      <c r="AS411" s="12">
        <f t="shared" si="310"/>
        <v>0</v>
      </c>
      <c r="AT411" s="12">
        <f t="shared" si="343"/>
        <v>4234.0000000000064</v>
      </c>
      <c r="AU411" s="12">
        <f t="shared" si="325"/>
        <v>0</v>
      </c>
      <c r="AV411" s="6">
        <f t="shared" si="326"/>
        <v>0</v>
      </c>
      <c r="AW411" s="5">
        <f t="shared" si="311"/>
        <v>0</v>
      </c>
      <c r="AX411" s="12">
        <f t="shared" si="344"/>
        <v>2589.00000000001</v>
      </c>
      <c r="AY411" s="12">
        <f t="shared" si="327"/>
        <v>0</v>
      </c>
      <c r="AZ411" s="12">
        <f t="shared" si="328"/>
        <v>0</v>
      </c>
      <c r="BA411" s="5">
        <v>0</v>
      </c>
      <c r="BB411" s="12">
        <f t="shared" si="329"/>
        <v>0</v>
      </c>
      <c r="BC411" s="12">
        <f t="shared" si="330"/>
        <v>0</v>
      </c>
      <c r="BD411" s="6">
        <f t="shared" si="331"/>
        <v>0</v>
      </c>
      <c r="BE411" s="5">
        <f t="shared" si="332"/>
        <v>0</v>
      </c>
      <c r="BF411" s="12">
        <f t="shared" si="345"/>
        <v>2857.000000000005</v>
      </c>
      <c r="BG411" s="12">
        <f t="shared" si="333"/>
        <v>0</v>
      </c>
      <c r="BH411" s="6">
        <f t="shared" si="334"/>
        <v>0</v>
      </c>
      <c r="BI411" s="5">
        <f t="shared" si="335"/>
        <v>0</v>
      </c>
      <c r="BJ411" s="12">
        <f t="shared" si="346"/>
        <v>4584.0000000000064</v>
      </c>
      <c r="BK411" s="12">
        <f t="shared" si="336"/>
        <v>0</v>
      </c>
      <c r="BL411" s="6">
        <f t="shared" si="337"/>
        <v>0</v>
      </c>
    </row>
    <row r="412" spans="1:64">
      <c r="A412">
        <f t="shared" si="302"/>
        <v>1</v>
      </c>
      <c r="B412" s="2">
        <v>39925</v>
      </c>
      <c r="C412">
        <v>19</v>
      </c>
      <c r="D412">
        <v>48.65</v>
      </c>
      <c r="E412">
        <v>1</v>
      </c>
      <c r="F412">
        <v>48.89</v>
      </c>
      <c r="G412" s="26">
        <v>48.35</v>
      </c>
      <c r="H412" s="26">
        <v>49.06</v>
      </c>
      <c r="I412" s="26">
        <v>48.35</v>
      </c>
      <c r="J412" s="26">
        <v>47.71</v>
      </c>
      <c r="K412">
        <v>48.35</v>
      </c>
      <c r="L412">
        <v>1</v>
      </c>
      <c r="M412">
        <v>48.86</v>
      </c>
      <c r="N412">
        <f t="shared" si="312"/>
        <v>29.999999999999716</v>
      </c>
      <c r="O412">
        <f t="shared" si="313"/>
        <v>41.000000000000369</v>
      </c>
      <c r="P412">
        <f t="shared" si="314"/>
        <v>93.999999999999773</v>
      </c>
      <c r="Q412" s="19">
        <f t="shared" si="347"/>
        <v>-45.000000000000369</v>
      </c>
      <c r="R412" s="12">
        <f t="shared" si="348"/>
        <v>3106.0000000000077</v>
      </c>
      <c r="S412" s="6">
        <f t="shared" si="207"/>
        <v>0</v>
      </c>
      <c r="T412" s="5">
        <f t="shared" si="307"/>
        <v>0</v>
      </c>
      <c r="U412" s="15">
        <f t="shared" si="349"/>
        <v>4782.0000000000009</v>
      </c>
      <c r="V412" s="12">
        <f t="shared" si="217"/>
        <v>0</v>
      </c>
      <c r="W412" s="6">
        <f t="shared" si="209"/>
        <v>0</v>
      </c>
      <c r="X412" s="5">
        <f t="shared" si="315"/>
        <v>0</v>
      </c>
      <c r="Y412" s="12">
        <f t="shared" si="316"/>
        <v>28.000000000000114</v>
      </c>
      <c r="Z412" s="18">
        <f t="shared" si="350"/>
        <v>0</v>
      </c>
      <c r="AA412" s="12">
        <f t="shared" si="204"/>
        <v>0</v>
      </c>
      <c r="AB412" s="12">
        <f t="shared" si="339"/>
        <v>5878.0000000000064</v>
      </c>
      <c r="AC412" s="6">
        <f t="shared" si="205"/>
        <v>0</v>
      </c>
      <c r="AD412" s="5">
        <f t="shared" si="317"/>
        <v>0</v>
      </c>
      <c r="AE412" s="12">
        <f t="shared" si="308"/>
        <v>0</v>
      </c>
      <c r="AF412" s="12">
        <f t="shared" si="340"/>
        <v>7551.0000000000064</v>
      </c>
      <c r="AG412" s="12">
        <f t="shared" si="318"/>
        <v>0</v>
      </c>
      <c r="AH412" s="6">
        <f t="shared" si="319"/>
        <v>0</v>
      </c>
      <c r="AI412" s="5">
        <v>1</v>
      </c>
      <c r="AJ412" s="12">
        <f t="shared" si="320"/>
        <v>0</v>
      </c>
      <c r="AK412" s="12">
        <f t="shared" si="321"/>
        <v>0</v>
      </c>
      <c r="AL412" s="12">
        <f t="shared" si="309"/>
        <v>0</v>
      </c>
      <c r="AM412" s="6">
        <f t="shared" si="341"/>
        <v>5568.0000000000045</v>
      </c>
      <c r="AN412" s="5">
        <f t="shared" si="322"/>
        <v>0</v>
      </c>
      <c r="AO412" s="12">
        <f t="shared" si="342"/>
        <v>7131.0000000000064</v>
      </c>
      <c r="AP412" s="12">
        <f t="shared" si="323"/>
        <v>0</v>
      </c>
      <c r="AQ412" s="6">
        <f t="shared" si="324"/>
        <v>0</v>
      </c>
      <c r="AR412" s="5">
        <v>1</v>
      </c>
      <c r="AS412" s="12">
        <f t="shared" si="310"/>
        <v>0</v>
      </c>
      <c r="AT412" s="12">
        <f t="shared" si="343"/>
        <v>4234.0000000000064</v>
      </c>
      <c r="AU412" s="12">
        <f t="shared" si="325"/>
        <v>0</v>
      </c>
      <c r="AV412" s="6">
        <f t="shared" si="326"/>
        <v>0</v>
      </c>
      <c r="AW412" s="5">
        <f t="shared" si="311"/>
        <v>-45.000000000000369</v>
      </c>
      <c r="AX412" s="12">
        <f t="shared" si="344"/>
        <v>2544.0000000000095</v>
      </c>
      <c r="AY412" s="12">
        <f t="shared" si="327"/>
        <v>0</v>
      </c>
      <c r="AZ412" s="12">
        <f t="shared" si="328"/>
        <v>1</v>
      </c>
      <c r="BA412" s="5">
        <v>0</v>
      </c>
      <c r="BB412" s="12">
        <f t="shared" si="329"/>
        <v>0</v>
      </c>
      <c r="BC412" s="12">
        <f t="shared" si="330"/>
        <v>0</v>
      </c>
      <c r="BD412" s="6">
        <f t="shared" si="331"/>
        <v>0</v>
      </c>
      <c r="BE412" s="5">
        <f t="shared" si="332"/>
        <v>0</v>
      </c>
      <c r="BF412" s="12">
        <f t="shared" si="345"/>
        <v>2857.000000000005</v>
      </c>
      <c r="BG412" s="12">
        <f t="shared" si="333"/>
        <v>0</v>
      </c>
      <c r="BH412" s="6">
        <f t="shared" si="334"/>
        <v>0</v>
      </c>
      <c r="BI412" s="5">
        <f t="shared" si="335"/>
        <v>0</v>
      </c>
      <c r="BJ412" s="12">
        <f t="shared" si="346"/>
        <v>4584.0000000000064</v>
      </c>
      <c r="BK412" s="12">
        <f t="shared" si="336"/>
        <v>0</v>
      </c>
      <c r="BL412" s="6">
        <f t="shared" si="337"/>
        <v>0</v>
      </c>
    </row>
    <row r="413" spans="1:64">
      <c r="A413">
        <f t="shared" si="302"/>
        <v>1</v>
      </c>
      <c r="B413" s="2">
        <v>39926</v>
      </c>
      <c r="C413">
        <v>7</v>
      </c>
      <c r="D413">
        <v>48.86</v>
      </c>
      <c r="E413">
        <v>0</v>
      </c>
      <c r="F413">
        <v>49.9</v>
      </c>
      <c r="G413" s="26">
        <v>51.72</v>
      </c>
      <c r="H413" s="26">
        <v>48.5</v>
      </c>
      <c r="I413" s="26">
        <v>51.72</v>
      </c>
      <c r="J413" s="26">
        <v>47.93</v>
      </c>
      <c r="K413">
        <v>48.58</v>
      </c>
      <c r="L413">
        <v>0</v>
      </c>
      <c r="M413">
        <v>48.59</v>
      </c>
      <c r="N413">
        <f t="shared" si="312"/>
        <v>285.99999999999994</v>
      </c>
      <c r="O413">
        <f t="shared" si="313"/>
        <v>35.999999999999943</v>
      </c>
      <c r="P413">
        <f t="shared" si="314"/>
        <v>92.999999999999972</v>
      </c>
      <c r="Q413" s="19">
        <f t="shared" si="347"/>
        <v>196</v>
      </c>
      <c r="R413" s="12">
        <f t="shared" si="348"/>
        <v>3302.0000000000077</v>
      </c>
      <c r="S413" s="6">
        <f t="shared" si="207"/>
        <v>1</v>
      </c>
      <c r="T413" s="5">
        <f t="shared" si="307"/>
        <v>196</v>
      </c>
      <c r="U413" s="15">
        <f t="shared" si="349"/>
        <v>4978.0000000000009</v>
      </c>
      <c r="V413" s="12">
        <f t="shared" si="217"/>
        <v>1</v>
      </c>
      <c r="W413" s="6">
        <f t="shared" si="209"/>
        <v>1</v>
      </c>
      <c r="X413" s="5">
        <f t="shared" si="315"/>
        <v>1</v>
      </c>
      <c r="Y413" s="12">
        <f t="shared" si="316"/>
        <v>103.99999999999991</v>
      </c>
      <c r="Z413" s="18">
        <f t="shared" si="350"/>
        <v>156</v>
      </c>
      <c r="AA413" s="12">
        <f t="shared" si="204"/>
        <v>156</v>
      </c>
      <c r="AB413" s="12">
        <f t="shared" si="339"/>
        <v>6034.0000000000064</v>
      </c>
      <c r="AC413" s="6">
        <f t="shared" si="205"/>
        <v>1</v>
      </c>
      <c r="AD413" s="5">
        <f t="shared" si="317"/>
        <v>1</v>
      </c>
      <c r="AE413" s="12">
        <f t="shared" si="308"/>
        <v>156</v>
      </c>
      <c r="AF413" s="12">
        <f t="shared" si="340"/>
        <v>7707.0000000000064</v>
      </c>
      <c r="AG413" s="12">
        <f t="shared" si="318"/>
        <v>1</v>
      </c>
      <c r="AH413" s="6">
        <f t="shared" si="319"/>
        <v>1</v>
      </c>
      <c r="AI413" s="5">
        <v>1</v>
      </c>
      <c r="AJ413" s="12">
        <f t="shared" si="320"/>
        <v>156</v>
      </c>
      <c r="AK413" s="12">
        <f t="shared" si="321"/>
        <v>1</v>
      </c>
      <c r="AL413" s="12">
        <f t="shared" si="309"/>
        <v>1</v>
      </c>
      <c r="AM413" s="6">
        <f t="shared" si="341"/>
        <v>5724.0000000000045</v>
      </c>
      <c r="AN413" s="5">
        <f t="shared" si="322"/>
        <v>156</v>
      </c>
      <c r="AO413" s="12">
        <f t="shared" si="342"/>
        <v>7287.0000000000064</v>
      </c>
      <c r="AP413" s="12">
        <f t="shared" si="323"/>
        <v>1</v>
      </c>
      <c r="AQ413" s="6">
        <f t="shared" si="324"/>
        <v>1</v>
      </c>
      <c r="AR413" s="5">
        <v>0</v>
      </c>
      <c r="AS413" s="12">
        <f t="shared" si="310"/>
        <v>0</v>
      </c>
      <c r="AT413" s="12">
        <f t="shared" si="343"/>
        <v>4234.0000000000064</v>
      </c>
      <c r="AU413" s="12">
        <f t="shared" si="325"/>
        <v>0</v>
      </c>
      <c r="AV413" s="6">
        <f t="shared" si="326"/>
        <v>0</v>
      </c>
      <c r="AW413" s="5">
        <f t="shared" si="311"/>
        <v>0</v>
      </c>
      <c r="AX413" s="12">
        <f t="shared" si="344"/>
        <v>2544.0000000000095</v>
      </c>
      <c r="AY413" s="12">
        <f t="shared" si="327"/>
        <v>0</v>
      </c>
      <c r="AZ413" s="12">
        <f t="shared" si="328"/>
        <v>0</v>
      </c>
      <c r="BA413" s="5">
        <v>1</v>
      </c>
      <c r="BB413" s="12">
        <f t="shared" si="329"/>
        <v>0</v>
      </c>
      <c r="BC413" s="12">
        <f t="shared" si="330"/>
        <v>0</v>
      </c>
      <c r="BD413" s="6">
        <f t="shared" si="331"/>
        <v>0</v>
      </c>
      <c r="BE413" s="5">
        <f t="shared" si="332"/>
        <v>0</v>
      </c>
      <c r="BF413" s="12">
        <f t="shared" si="345"/>
        <v>2857.000000000005</v>
      </c>
      <c r="BG413" s="12">
        <f t="shared" si="333"/>
        <v>0</v>
      </c>
      <c r="BH413" s="6">
        <f t="shared" si="334"/>
        <v>0</v>
      </c>
      <c r="BI413" s="5">
        <f t="shared" si="335"/>
        <v>0</v>
      </c>
      <c r="BJ413" s="12">
        <f t="shared" si="346"/>
        <v>4584.0000000000064</v>
      </c>
      <c r="BK413" s="12">
        <f t="shared" si="336"/>
        <v>0</v>
      </c>
      <c r="BL413" s="6">
        <f t="shared" si="337"/>
        <v>0</v>
      </c>
    </row>
    <row r="414" spans="1:64">
      <c r="A414">
        <f t="shared" si="302"/>
        <v>1</v>
      </c>
      <c r="B414" s="2">
        <v>39926</v>
      </c>
      <c r="C414">
        <v>14</v>
      </c>
      <c r="D414">
        <v>48.59</v>
      </c>
      <c r="E414">
        <v>1</v>
      </c>
      <c r="F414">
        <v>49.33</v>
      </c>
      <c r="G414" s="26">
        <v>48.51</v>
      </c>
      <c r="H414" s="26">
        <v>49.53</v>
      </c>
      <c r="I414" s="26">
        <v>48.51</v>
      </c>
      <c r="J414" s="26">
        <v>48.52</v>
      </c>
      <c r="K414">
        <v>48.51</v>
      </c>
      <c r="L414">
        <v>1</v>
      </c>
      <c r="M414">
        <v>49.26</v>
      </c>
      <c r="N414">
        <f t="shared" si="312"/>
        <v>8.00000000000054</v>
      </c>
      <c r="O414">
        <f t="shared" si="313"/>
        <v>93.999999999999773</v>
      </c>
      <c r="P414">
        <f t="shared" si="314"/>
        <v>7.0000000000000284</v>
      </c>
      <c r="Q414" s="19">
        <f t="shared" si="347"/>
        <v>-97.999999999999773</v>
      </c>
      <c r="R414" s="12">
        <f t="shared" si="348"/>
        <v>3204.0000000000082</v>
      </c>
      <c r="S414" s="6">
        <f t="shared" si="207"/>
        <v>0</v>
      </c>
      <c r="T414" s="5">
        <f t="shared" si="307"/>
        <v>-97.999999999999773</v>
      </c>
      <c r="U414" s="15">
        <f t="shared" si="349"/>
        <v>4880.0000000000009</v>
      </c>
      <c r="V414" s="12">
        <f t="shared" si="217"/>
        <v>1</v>
      </c>
      <c r="W414" s="6">
        <f t="shared" si="209"/>
        <v>0</v>
      </c>
      <c r="X414" s="5">
        <f t="shared" si="315"/>
        <v>0</v>
      </c>
      <c r="Y414" s="12">
        <f t="shared" si="316"/>
        <v>30.999999999999517</v>
      </c>
      <c r="Z414" s="18">
        <f t="shared" si="350"/>
        <v>0</v>
      </c>
      <c r="AA414" s="12">
        <f t="shared" si="204"/>
        <v>0</v>
      </c>
      <c r="AB414" s="12">
        <f t="shared" si="339"/>
        <v>6034.0000000000064</v>
      </c>
      <c r="AC414" s="6">
        <f t="shared" si="205"/>
        <v>0</v>
      </c>
      <c r="AD414" s="5">
        <f t="shared" si="317"/>
        <v>1</v>
      </c>
      <c r="AE414" s="12">
        <f t="shared" si="308"/>
        <v>0</v>
      </c>
      <c r="AF414" s="12">
        <f t="shared" si="340"/>
        <v>7707.0000000000064</v>
      </c>
      <c r="AG414" s="12">
        <f t="shared" si="318"/>
        <v>0</v>
      </c>
      <c r="AH414" s="6">
        <f t="shared" si="319"/>
        <v>0</v>
      </c>
      <c r="AI414" s="5">
        <v>1</v>
      </c>
      <c r="AJ414" s="12">
        <f t="shared" si="320"/>
        <v>0</v>
      </c>
      <c r="AK414" s="12">
        <f t="shared" si="321"/>
        <v>0</v>
      </c>
      <c r="AL414" s="12">
        <f t="shared" si="309"/>
        <v>0</v>
      </c>
      <c r="AM414" s="6">
        <f t="shared" si="341"/>
        <v>5724.0000000000045</v>
      </c>
      <c r="AN414" s="5">
        <f t="shared" si="322"/>
        <v>0</v>
      </c>
      <c r="AO414" s="12">
        <f t="shared" si="342"/>
        <v>7287.0000000000064</v>
      </c>
      <c r="AP414" s="12">
        <f t="shared" si="323"/>
        <v>0</v>
      </c>
      <c r="AQ414" s="6">
        <f t="shared" si="324"/>
        <v>0</v>
      </c>
      <c r="AR414" s="5">
        <v>1</v>
      </c>
      <c r="AS414" s="12">
        <f t="shared" si="310"/>
        <v>0</v>
      </c>
      <c r="AT414" s="12">
        <f t="shared" si="343"/>
        <v>4234.0000000000064</v>
      </c>
      <c r="AU414" s="12">
        <f t="shared" si="325"/>
        <v>0</v>
      </c>
      <c r="AV414" s="6">
        <f t="shared" si="326"/>
        <v>0</v>
      </c>
      <c r="AW414" s="5">
        <f t="shared" si="311"/>
        <v>-97.999999999999773</v>
      </c>
      <c r="AX414" s="12">
        <f t="shared" si="344"/>
        <v>2446.00000000001</v>
      </c>
      <c r="AY414" s="12">
        <f t="shared" si="327"/>
        <v>0</v>
      </c>
      <c r="AZ414" s="12">
        <f t="shared" si="328"/>
        <v>1</v>
      </c>
      <c r="BA414" s="5">
        <v>0</v>
      </c>
      <c r="BB414" s="12">
        <f t="shared" si="329"/>
        <v>0</v>
      </c>
      <c r="BC414" s="12">
        <f t="shared" si="330"/>
        <v>0</v>
      </c>
      <c r="BD414" s="6">
        <f t="shared" si="331"/>
        <v>0</v>
      </c>
      <c r="BE414" s="5">
        <f t="shared" si="332"/>
        <v>-97.999999999999773</v>
      </c>
      <c r="BF414" s="12">
        <f t="shared" si="345"/>
        <v>2759.0000000000055</v>
      </c>
      <c r="BG414" s="12">
        <f t="shared" si="333"/>
        <v>1</v>
      </c>
      <c r="BH414" s="6">
        <f t="shared" si="334"/>
        <v>0</v>
      </c>
      <c r="BI414" s="5">
        <f t="shared" si="335"/>
        <v>0</v>
      </c>
      <c r="BJ414" s="12">
        <f t="shared" si="346"/>
        <v>4584.0000000000064</v>
      </c>
      <c r="BK414" s="12">
        <f t="shared" si="336"/>
        <v>0</v>
      </c>
      <c r="BL414" s="6">
        <f t="shared" si="337"/>
        <v>0</v>
      </c>
    </row>
    <row r="415" spans="1:64">
      <c r="A415">
        <f t="shared" si="302"/>
        <v>1</v>
      </c>
      <c r="B415" s="2">
        <v>39926</v>
      </c>
      <c r="C415">
        <v>16</v>
      </c>
      <c r="D415">
        <v>49.26</v>
      </c>
      <c r="E415">
        <v>0</v>
      </c>
      <c r="F415">
        <v>51.72</v>
      </c>
      <c r="G415" s="26">
        <v>51.72</v>
      </c>
      <c r="H415" s="26">
        <v>48.8</v>
      </c>
      <c r="I415" s="26">
        <v>51.72</v>
      </c>
      <c r="J415" s="26">
        <v>49.87</v>
      </c>
      <c r="K415">
        <v>48.95</v>
      </c>
      <c r="L415">
        <v>1</v>
      </c>
      <c r="M415">
        <v>49.89</v>
      </c>
      <c r="N415">
        <f t="shared" si="312"/>
        <v>246.00000000000009</v>
      </c>
      <c r="O415">
        <f t="shared" si="313"/>
        <v>46.000000000000085</v>
      </c>
      <c r="P415">
        <f t="shared" si="314"/>
        <v>-60.999999999999943</v>
      </c>
      <c r="Q415" s="19">
        <f t="shared" si="347"/>
        <v>196</v>
      </c>
      <c r="R415" s="12">
        <f t="shared" si="348"/>
        <v>3400.0000000000082</v>
      </c>
      <c r="S415" s="6">
        <f t="shared" si="207"/>
        <v>1</v>
      </c>
      <c r="T415" s="5">
        <f t="shared" si="307"/>
        <v>196</v>
      </c>
      <c r="U415" s="15">
        <f t="shared" si="349"/>
        <v>5076.0000000000009</v>
      </c>
      <c r="V415" s="12">
        <f t="shared" si="217"/>
        <v>1</v>
      </c>
      <c r="W415" s="6">
        <f t="shared" si="209"/>
        <v>1</v>
      </c>
      <c r="X415" s="5">
        <f t="shared" si="315"/>
        <v>1</v>
      </c>
      <c r="Y415" s="12">
        <f t="shared" si="316"/>
        <v>246.00000000000009</v>
      </c>
      <c r="Z415" s="18">
        <f t="shared" si="350"/>
        <v>156</v>
      </c>
      <c r="AA415" s="12">
        <f t="shared" si="204"/>
        <v>156</v>
      </c>
      <c r="AB415" s="12">
        <f t="shared" si="339"/>
        <v>6190.0000000000064</v>
      </c>
      <c r="AC415" s="6">
        <f t="shared" si="205"/>
        <v>1</v>
      </c>
      <c r="AD415" s="5">
        <f t="shared" si="317"/>
        <v>1</v>
      </c>
      <c r="AE415" s="12">
        <f t="shared" si="308"/>
        <v>156</v>
      </c>
      <c r="AF415" s="12">
        <f t="shared" si="340"/>
        <v>7863.0000000000064</v>
      </c>
      <c r="AG415" s="12">
        <f t="shared" si="318"/>
        <v>1</v>
      </c>
      <c r="AH415" s="6">
        <f t="shared" si="319"/>
        <v>1</v>
      </c>
      <c r="AI415" s="5">
        <v>1</v>
      </c>
      <c r="AJ415" s="12">
        <f t="shared" si="320"/>
        <v>156</v>
      </c>
      <c r="AK415" s="12">
        <f t="shared" si="321"/>
        <v>1</v>
      </c>
      <c r="AL415" s="12">
        <f t="shared" si="309"/>
        <v>1</v>
      </c>
      <c r="AM415" s="6">
        <f t="shared" si="341"/>
        <v>5880.0000000000045</v>
      </c>
      <c r="AN415" s="5">
        <f t="shared" si="322"/>
        <v>156</v>
      </c>
      <c r="AO415" s="12">
        <f t="shared" si="342"/>
        <v>7443.0000000000064</v>
      </c>
      <c r="AP415" s="12">
        <f t="shared" si="323"/>
        <v>1</v>
      </c>
      <c r="AQ415" s="6">
        <f t="shared" si="324"/>
        <v>1</v>
      </c>
      <c r="AR415" s="5">
        <v>0</v>
      </c>
      <c r="AS415" s="12">
        <f t="shared" si="310"/>
        <v>0</v>
      </c>
      <c r="AT415" s="12">
        <f t="shared" si="343"/>
        <v>4234.0000000000064</v>
      </c>
      <c r="AU415" s="12">
        <f t="shared" si="325"/>
        <v>0</v>
      </c>
      <c r="AV415" s="6">
        <f t="shared" si="326"/>
        <v>0</v>
      </c>
      <c r="AW415" s="5">
        <f t="shared" si="311"/>
        <v>0</v>
      </c>
      <c r="AX415" s="12">
        <f t="shared" si="344"/>
        <v>2446.00000000001</v>
      </c>
      <c r="AY415" s="12">
        <f t="shared" si="327"/>
        <v>0</v>
      </c>
      <c r="AZ415" s="12">
        <f t="shared" si="328"/>
        <v>0</v>
      </c>
      <c r="BA415" s="5">
        <v>0</v>
      </c>
      <c r="BB415" s="12">
        <f t="shared" si="329"/>
        <v>0</v>
      </c>
      <c r="BC415" s="12">
        <f t="shared" si="330"/>
        <v>0</v>
      </c>
      <c r="BD415" s="6">
        <f t="shared" si="331"/>
        <v>0</v>
      </c>
      <c r="BE415" s="5">
        <f t="shared" si="332"/>
        <v>0</v>
      </c>
      <c r="BF415" s="12">
        <f t="shared" si="345"/>
        <v>2759.0000000000055</v>
      </c>
      <c r="BG415" s="12">
        <f t="shared" si="333"/>
        <v>0</v>
      </c>
      <c r="BH415" s="6">
        <f t="shared" si="334"/>
        <v>0</v>
      </c>
      <c r="BI415" s="5">
        <f t="shared" si="335"/>
        <v>0</v>
      </c>
      <c r="BJ415" s="12">
        <f t="shared" si="346"/>
        <v>4584.0000000000064</v>
      </c>
      <c r="BK415" s="12">
        <f t="shared" si="336"/>
        <v>0</v>
      </c>
      <c r="BL415" s="6">
        <f t="shared" si="337"/>
        <v>0</v>
      </c>
    </row>
    <row r="416" spans="1:64">
      <c r="A416">
        <f t="shared" si="302"/>
        <v>1</v>
      </c>
      <c r="B416" s="2">
        <v>39930</v>
      </c>
      <c r="C416">
        <v>6</v>
      </c>
      <c r="D416">
        <v>49.89</v>
      </c>
      <c r="E416">
        <v>1</v>
      </c>
      <c r="F416">
        <v>51.1</v>
      </c>
      <c r="G416" s="26">
        <v>47.99</v>
      </c>
      <c r="H416" s="26">
        <v>50.41</v>
      </c>
      <c r="I416" s="26">
        <v>47.99</v>
      </c>
      <c r="J416" s="26">
        <v>51.31</v>
      </c>
      <c r="K416">
        <v>47.99</v>
      </c>
      <c r="L416">
        <v>1</v>
      </c>
      <c r="M416">
        <v>50.98</v>
      </c>
      <c r="N416">
        <f t="shared" si="312"/>
        <v>189.99999999999986</v>
      </c>
      <c r="O416">
        <f t="shared" si="313"/>
        <v>51.999999999999602</v>
      </c>
      <c r="P416">
        <f t="shared" si="314"/>
        <v>-142.00000000000017</v>
      </c>
      <c r="Q416" s="19">
        <f t="shared" si="347"/>
        <v>-55.999999999999602</v>
      </c>
      <c r="R416" s="12">
        <f t="shared" si="348"/>
        <v>3344.0000000000086</v>
      </c>
      <c r="S416" s="6">
        <f t="shared" si="207"/>
        <v>0</v>
      </c>
      <c r="T416" s="5">
        <f t="shared" si="307"/>
        <v>-55.999999999999602</v>
      </c>
      <c r="U416" s="15">
        <f t="shared" si="349"/>
        <v>5020.0000000000009</v>
      </c>
      <c r="V416" s="12">
        <f t="shared" si="217"/>
        <v>1</v>
      </c>
      <c r="W416" s="6">
        <f t="shared" si="209"/>
        <v>0</v>
      </c>
      <c r="X416" s="5">
        <f t="shared" si="315"/>
        <v>1</v>
      </c>
      <c r="Y416" s="12">
        <f t="shared" si="316"/>
        <v>157.00000000000003</v>
      </c>
      <c r="Z416" s="18">
        <f t="shared" si="350"/>
        <v>156</v>
      </c>
      <c r="AA416" s="12">
        <f t="shared" si="204"/>
        <v>156</v>
      </c>
      <c r="AB416" s="12">
        <f t="shared" si="339"/>
        <v>6346.0000000000064</v>
      </c>
      <c r="AC416" s="6">
        <f t="shared" si="205"/>
        <v>1</v>
      </c>
      <c r="AD416" s="5">
        <f t="shared" si="317"/>
        <v>1</v>
      </c>
      <c r="AE416" s="12">
        <f t="shared" si="308"/>
        <v>156</v>
      </c>
      <c r="AF416" s="12">
        <f t="shared" si="340"/>
        <v>8019.0000000000064</v>
      </c>
      <c r="AG416" s="12">
        <f t="shared" si="318"/>
        <v>1</v>
      </c>
      <c r="AH416" s="6">
        <f t="shared" si="319"/>
        <v>1</v>
      </c>
      <c r="AI416" s="5">
        <v>1</v>
      </c>
      <c r="AJ416" s="12">
        <f t="shared" si="320"/>
        <v>156</v>
      </c>
      <c r="AK416" s="12">
        <f t="shared" si="321"/>
        <v>1</v>
      </c>
      <c r="AL416" s="12">
        <f t="shared" si="309"/>
        <v>1</v>
      </c>
      <c r="AM416" s="6">
        <f t="shared" si="341"/>
        <v>6036.0000000000045</v>
      </c>
      <c r="AN416" s="5">
        <f t="shared" si="322"/>
        <v>156</v>
      </c>
      <c r="AO416" s="12">
        <f t="shared" si="342"/>
        <v>7599.0000000000064</v>
      </c>
      <c r="AP416" s="12">
        <f t="shared" si="323"/>
        <v>1</v>
      </c>
      <c r="AQ416" s="6">
        <f t="shared" si="324"/>
        <v>1</v>
      </c>
      <c r="AR416" s="5">
        <v>1</v>
      </c>
      <c r="AS416" s="12">
        <f t="shared" si="310"/>
        <v>156</v>
      </c>
      <c r="AT416" s="12">
        <f t="shared" si="343"/>
        <v>4390.0000000000064</v>
      </c>
      <c r="AU416" s="12">
        <f t="shared" si="325"/>
        <v>1</v>
      </c>
      <c r="AV416" s="6">
        <f t="shared" si="326"/>
        <v>1</v>
      </c>
      <c r="AW416" s="5">
        <f t="shared" si="311"/>
        <v>-55.999999999999602</v>
      </c>
      <c r="AX416" s="12">
        <f t="shared" si="344"/>
        <v>2390.0000000000105</v>
      </c>
      <c r="AY416" s="12">
        <f t="shared" si="327"/>
        <v>0</v>
      </c>
      <c r="AZ416" s="12">
        <f t="shared" si="328"/>
        <v>1</v>
      </c>
      <c r="BA416" s="5">
        <v>1</v>
      </c>
      <c r="BB416" s="12">
        <f t="shared" si="329"/>
        <v>-55.999999999999602</v>
      </c>
      <c r="BC416" s="12">
        <f t="shared" si="330"/>
        <v>1</v>
      </c>
      <c r="BD416" s="6">
        <f t="shared" si="331"/>
        <v>0</v>
      </c>
      <c r="BE416" s="5">
        <f t="shared" si="332"/>
        <v>-55.999999999999602</v>
      </c>
      <c r="BF416" s="12">
        <f t="shared" si="345"/>
        <v>2703.0000000000059</v>
      </c>
      <c r="BG416" s="12">
        <f t="shared" si="333"/>
        <v>1</v>
      </c>
      <c r="BH416" s="6">
        <f t="shared" si="334"/>
        <v>0</v>
      </c>
      <c r="BI416" s="5">
        <f t="shared" si="335"/>
        <v>156</v>
      </c>
      <c r="BJ416" s="12">
        <f t="shared" si="346"/>
        <v>4740.0000000000064</v>
      </c>
      <c r="BK416" s="12">
        <f t="shared" si="336"/>
        <v>1</v>
      </c>
      <c r="BL416" s="6">
        <f t="shared" si="337"/>
        <v>1</v>
      </c>
    </row>
    <row r="417" spans="1:64">
      <c r="A417">
        <f t="shared" si="302"/>
        <v>1</v>
      </c>
      <c r="B417" s="2">
        <v>39930</v>
      </c>
      <c r="C417">
        <v>15</v>
      </c>
      <c r="D417">
        <v>50.98</v>
      </c>
      <c r="E417">
        <v>0</v>
      </c>
      <c r="F417">
        <v>50.98</v>
      </c>
      <c r="G417" s="26">
        <v>50.97</v>
      </c>
      <c r="H417" s="26">
        <v>49.56</v>
      </c>
      <c r="I417" s="26">
        <v>50.97</v>
      </c>
      <c r="J417" s="26">
        <v>47.99</v>
      </c>
      <c r="K417">
        <v>49.41</v>
      </c>
      <c r="L417">
        <v>0</v>
      </c>
      <c r="M417">
        <v>49.47</v>
      </c>
      <c r="N417">
        <f t="shared" si="312"/>
        <v>0.99999999999980105</v>
      </c>
      <c r="O417">
        <f t="shared" si="313"/>
        <v>141.99999999999946</v>
      </c>
      <c r="P417">
        <f t="shared" si="314"/>
        <v>298.99999999999949</v>
      </c>
      <c r="Q417" s="19">
        <f t="shared" si="347"/>
        <v>-145.99999999999946</v>
      </c>
      <c r="R417" s="12">
        <f t="shared" si="348"/>
        <v>3198.0000000000091</v>
      </c>
      <c r="S417" s="6">
        <f t="shared" si="207"/>
        <v>0</v>
      </c>
      <c r="T417" s="5">
        <f t="shared" si="307"/>
        <v>-145.99999999999946</v>
      </c>
      <c r="U417" s="15">
        <f t="shared" si="349"/>
        <v>4874.0000000000018</v>
      </c>
      <c r="V417" s="12">
        <f t="shared" si="217"/>
        <v>1</v>
      </c>
      <c r="W417" s="6">
        <f t="shared" si="209"/>
        <v>0</v>
      </c>
      <c r="X417" s="5">
        <f t="shared" si="315"/>
        <v>0</v>
      </c>
      <c r="Y417" s="12">
        <f t="shared" si="316"/>
        <v>0</v>
      </c>
      <c r="Z417" s="18">
        <f t="shared" si="350"/>
        <v>0</v>
      </c>
      <c r="AA417" s="12">
        <f t="shared" si="204"/>
        <v>0</v>
      </c>
      <c r="AB417" s="12">
        <f t="shared" si="339"/>
        <v>6346.0000000000064</v>
      </c>
      <c r="AC417" s="6">
        <f t="shared" si="205"/>
        <v>0</v>
      </c>
      <c r="AD417" s="5">
        <f t="shared" si="317"/>
        <v>1</v>
      </c>
      <c r="AE417" s="12">
        <f t="shared" si="308"/>
        <v>0</v>
      </c>
      <c r="AF417" s="12">
        <f t="shared" si="340"/>
        <v>8019.0000000000064</v>
      </c>
      <c r="AG417" s="12">
        <f t="shared" si="318"/>
        <v>0</v>
      </c>
      <c r="AH417" s="6">
        <f t="shared" si="319"/>
        <v>0</v>
      </c>
      <c r="AI417" s="5">
        <v>1</v>
      </c>
      <c r="AJ417" s="12">
        <f t="shared" si="320"/>
        <v>0</v>
      </c>
      <c r="AK417" s="12">
        <f t="shared" si="321"/>
        <v>0</v>
      </c>
      <c r="AL417" s="12">
        <f t="shared" si="309"/>
        <v>0</v>
      </c>
      <c r="AM417" s="6">
        <f t="shared" si="341"/>
        <v>6036.0000000000045</v>
      </c>
      <c r="AN417" s="5">
        <f t="shared" si="322"/>
        <v>0</v>
      </c>
      <c r="AO417" s="12">
        <f t="shared" si="342"/>
        <v>7599.0000000000064</v>
      </c>
      <c r="AP417" s="12">
        <f t="shared" si="323"/>
        <v>0</v>
      </c>
      <c r="AQ417" s="6">
        <f t="shared" si="324"/>
        <v>0</v>
      </c>
      <c r="AR417" s="5">
        <v>1</v>
      </c>
      <c r="AS417" s="12">
        <f t="shared" si="310"/>
        <v>0</v>
      </c>
      <c r="AT417" s="12">
        <f t="shared" si="343"/>
        <v>4390.0000000000064</v>
      </c>
      <c r="AU417" s="12">
        <f t="shared" si="325"/>
        <v>0</v>
      </c>
      <c r="AV417" s="6">
        <f t="shared" si="326"/>
        <v>0</v>
      </c>
      <c r="AW417" s="5">
        <f t="shared" si="311"/>
        <v>-145.99999999999946</v>
      </c>
      <c r="AX417" s="12">
        <f t="shared" si="344"/>
        <v>2244.0000000000109</v>
      </c>
      <c r="AY417" s="12">
        <f t="shared" si="327"/>
        <v>0</v>
      </c>
      <c r="AZ417" s="12">
        <f t="shared" si="328"/>
        <v>1</v>
      </c>
      <c r="BA417" s="5">
        <v>1</v>
      </c>
      <c r="BB417" s="12">
        <f t="shared" si="329"/>
        <v>-145.99999999999946</v>
      </c>
      <c r="BC417" s="12">
        <f t="shared" si="330"/>
        <v>1</v>
      </c>
      <c r="BD417" s="6">
        <f t="shared" si="331"/>
        <v>0</v>
      </c>
      <c r="BE417" s="5">
        <f t="shared" si="332"/>
        <v>-145.99999999999946</v>
      </c>
      <c r="BF417" s="12">
        <f t="shared" si="345"/>
        <v>2557.0000000000064</v>
      </c>
      <c r="BG417" s="12">
        <f t="shared" si="333"/>
        <v>1</v>
      </c>
      <c r="BH417" s="6">
        <f t="shared" si="334"/>
        <v>0</v>
      </c>
      <c r="BI417" s="5">
        <f t="shared" si="335"/>
        <v>0</v>
      </c>
      <c r="BJ417" s="12">
        <f t="shared" si="346"/>
        <v>4740.0000000000064</v>
      </c>
      <c r="BK417" s="12">
        <f t="shared" si="336"/>
        <v>0</v>
      </c>
      <c r="BL417" s="6">
        <f t="shared" si="337"/>
        <v>0</v>
      </c>
    </row>
    <row r="418" spans="1:64">
      <c r="A418">
        <f t="shared" si="302"/>
        <v>1</v>
      </c>
      <c r="B418" s="2">
        <v>39930</v>
      </c>
      <c r="C418">
        <v>16</v>
      </c>
      <c r="D418">
        <v>49.47</v>
      </c>
      <c r="E418">
        <v>1</v>
      </c>
      <c r="F418">
        <v>50.28</v>
      </c>
      <c r="G418" s="26">
        <v>48.54</v>
      </c>
      <c r="H418" s="26">
        <v>50.97</v>
      </c>
      <c r="I418" s="26">
        <v>48.54</v>
      </c>
      <c r="J418" s="26">
        <v>48.11</v>
      </c>
      <c r="K418">
        <v>49.01</v>
      </c>
      <c r="L418">
        <v>1</v>
      </c>
      <c r="M418">
        <v>50.01</v>
      </c>
      <c r="N418">
        <f t="shared" si="312"/>
        <v>92.999999999999972</v>
      </c>
      <c r="O418">
        <f t="shared" si="313"/>
        <v>150</v>
      </c>
      <c r="P418">
        <f t="shared" si="314"/>
        <v>135.99999999999994</v>
      </c>
      <c r="Q418" s="19">
        <f t="shared" si="347"/>
        <v>-154</v>
      </c>
      <c r="R418" s="12">
        <f t="shared" si="348"/>
        <v>3044.0000000000091</v>
      </c>
      <c r="S418" s="6">
        <f t="shared" si="207"/>
        <v>0</v>
      </c>
      <c r="T418" s="5">
        <f t="shared" si="307"/>
        <v>-154</v>
      </c>
      <c r="U418" s="15">
        <f t="shared" si="349"/>
        <v>4720.0000000000018</v>
      </c>
      <c r="V418" s="12">
        <f t="shared" si="217"/>
        <v>1</v>
      </c>
      <c r="W418" s="6">
        <f t="shared" si="209"/>
        <v>0</v>
      </c>
      <c r="X418" s="5">
        <f t="shared" si="315"/>
        <v>1</v>
      </c>
      <c r="Y418" s="12">
        <f t="shared" si="316"/>
        <v>29.999999999999716</v>
      </c>
      <c r="Z418" s="18">
        <f t="shared" si="350"/>
        <v>-180</v>
      </c>
      <c r="AA418" s="12">
        <f t="shared" si="204"/>
        <v>-180</v>
      </c>
      <c r="AB418" s="12">
        <f t="shared" si="339"/>
        <v>6166.0000000000064</v>
      </c>
      <c r="AC418" s="6">
        <f t="shared" si="205"/>
        <v>0</v>
      </c>
      <c r="AD418" s="5">
        <f t="shared" si="317"/>
        <v>1</v>
      </c>
      <c r="AE418" s="12">
        <f t="shared" si="308"/>
        <v>-180</v>
      </c>
      <c r="AF418" s="12">
        <f t="shared" si="340"/>
        <v>7839.0000000000064</v>
      </c>
      <c r="AG418" s="12">
        <f t="shared" si="318"/>
        <v>1</v>
      </c>
      <c r="AH418" s="6">
        <f t="shared" si="319"/>
        <v>0</v>
      </c>
      <c r="AI418" s="5">
        <v>0</v>
      </c>
      <c r="AJ418" s="12">
        <f t="shared" si="320"/>
        <v>0</v>
      </c>
      <c r="AK418" s="12">
        <f t="shared" si="321"/>
        <v>0</v>
      </c>
      <c r="AL418" s="12">
        <f t="shared" si="309"/>
        <v>0</v>
      </c>
      <c r="AM418" s="6">
        <f t="shared" si="341"/>
        <v>6036.0000000000045</v>
      </c>
      <c r="AN418" s="5">
        <f t="shared" si="322"/>
        <v>0</v>
      </c>
      <c r="AO418" s="12">
        <f t="shared" si="342"/>
        <v>7599.0000000000064</v>
      </c>
      <c r="AP418" s="12">
        <f t="shared" si="323"/>
        <v>0</v>
      </c>
      <c r="AQ418" s="6">
        <f t="shared" si="324"/>
        <v>0</v>
      </c>
      <c r="AR418" s="5">
        <v>1</v>
      </c>
      <c r="AS418" s="12">
        <f t="shared" si="310"/>
        <v>-180</v>
      </c>
      <c r="AT418" s="12">
        <f t="shared" si="343"/>
        <v>4210.0000000000064</v>
      </c>
      <c r="AU418" s="12">
        <f t="shared" si="325"/>
        <v>0</v>
      </c>
      <c r="AV418" s="6">
        <f t="shared" si="326"/>
        <v>1</v>
      </c>
      <c r="AW418" s="5">
        <f t="shared" si="311"/>
        <v>-154</v>
      </c>
      <c r="AX418" s="12">
        <f t="shared" si="344"/>
        <v>2090.0000000000109</v>
      </c>
      <c r="AY418" s="12">
        <f t="shared" si="327"/>
        <v>0</v>
      </c>
      <c r="AZ418" s="12">
        <f t="shared" si="328"/>
        <v>1</v>
      </c>
      <c r="BA418" s="5">
        <v>0</v>
      </c>
      <c r="BB418" s="12">
        <f t="shared" si="329"/>
        <v>0</v>
      </c>
      <c r="BC418" s="12">
        <f t="shared" si="330"/>
        <v>0</v>
      </c>
      <c r="BD418" s="6">
        <f t="shared" si="331"/>
        <v>0</v>
      </c>
      <c r="BE418" s="5">
        <f t="shared" si="332"/>
        <v>-154</v>
      </c>
      <c r="BF418" s="12">
        <f t="shared" si="345"/>
        <v>2403.0000000000064</v>
      </c>
      <c r="BG418" s="12">
        <f t="shared" si="333"/>
        <v>1</v>
      </c>
      <c r="BH418" s="6">
        <f t="shared" si="334"/>
        <v>0</v>
      </c>
      <c r="BI418" s="5">
        <f t="shared" si="335"/>
        <v>-180</v>
      </c>
      <c r="BJ418" s="12">
        <f t="shared" si="346"/>
        <v>4560.0000000000064</v>
      </c>
      <c r="BK418" s="12">
        <f t="shared" si="336"/>
        <v>1</v>
      </c>
      <c r="BL418" s="6">
        <f t="shared" si="337"/>
        <v>0</v>
      </c>
    </row>
    <row r="419" spans="1:64">
      <c r="A419">
        <f t="shared" si="302"/>
        <v>1</v>
      </c>
      <c r="B419" s="2">
        <v>39930</v>
      </c>
      <c r="C419">
        <v>18</v>
      </c>
      <c r="D419">
        <v>50.01</v>
      </c>
      <c r="E419">
        <v>0</v>
      </c>
      <c r="F419">
        <v>50.19</v>
      </c>
      <c r="G419" s="26">
        <v>50.19</v>
      </c>
      <c r="H419" s="26">
        <v>49.52</v>
      </c>
      <c r="I419" s="26">
        <v>50.19</v>
      </c>
      <c r="J419" s="26">
        <v>48.35</v>
      </c>
      <c r="K419">
        <v>49.71</v>
      </c>
      <c r="L419">
        <v>0</v>
      </c>
      <c r="M419">
        <v>49.79</v>
      </c>
      <c r="N419">
        <f t="shared" si="312"/>
        <v>17.999999999999972</v>
      </c>
      <c r="O419">
        <f t="shared" si="313"/>
        <v>48.999999999999488</v>
      </c>
      <c r="P419">
        <f t="shared" si="314"/>
        <v>165.99999999999966</v>
      </c>
      <c r="Q419" s="19">
        <f t="shared" si="347"/>
        <v>-52.999999999999488</v>
      </c>
      <c r="R419" s="12">
        <f t="shared" si="348"/>
        <v>2991.0000000000095</v>
      </c>
      <c r="S419" s="6">
        <f t="shared" si="207"/>
        <v>0</v>
      </c>
      <c r="T419" s="5">
        <f t="shared" si="307"/>
        <v>0</v>
      </c>
      <c r="U419" s="15">
        <f t="shared" si="349"/>
        <v>4720.0000000000018</v>
      </c>
      <c r="V419" s="12">
        <f t="shared" si="217"/>
        <v>0</v>
      </c>
      <c r="W419" s="6">
        <f t="shared" si="209"/>
        <v>0</v>
      </c>
      <c r="X419" s="5">
        <f t="shared" si="315"/>
        <v>0</v>
      </c>
      <c r="Y419" s="12">
        <f t="shared" si="316"/>
        <v>17.999999999999972</v>
      </c>
      <c r="Z419" s="18">
        <f t="shared" si="350"/>
        <v>0</v>
      </c>
      <c r="AA419" s="12">
        <f t="shared" si="204"/>
        <v>0</v>
      </c>
      <c r="AB419" s="12">
        <f t="shared" si="339"/>
        <v>6166.0000000000064</v>
      </c>
      <c r="AC419" s="6">
        <f t="shared" si="205"/>
        <v>0</v>
      </c>
      <c r="AD419" s="5">
        <f t="shared" si="317"/>
        <v>0</v>
      </c>
      <c r="AE419" s="12">
        <f t="shared" si="308"/>
        <v>0</v>
      </c>
      <c r="AF419" s="12">
        <f t="shared" si="340"/>
        <v>7839.0000000000064</v>
      </c>
      <c r="AG419" s="12">
        <f t="shared" si="318"/>
        <v>0</v>
      </c>
      <c r="AH419" s="6">
        <f t="shared" si="319"/>
        <v>0</v>
      </c>
      <c r="AI419" s="5">
        <v>1</v>
      </c>
      <c r="AJ419" s="12">
        <f t="shared" si="320"/>
        <v>0</v>
      </c>
      <c r="AK419" s="12">
        <f t="shared" si="321"/>
        <v>0</v>
      </c>
      <c r="AL419" s="12">
        <f t="shared" si="309"/>
        <v>0</v>
      </c>
      <c r="AM419" s="6">
        <f t="shared" si="341"/>
        <v>6036.0000000000045</v>
      </c>
      <c r="AN419" s="5">
        <f t="shared" si="322"/>
        <v>0</v>
      </c>
      <c r="AO419" s="12">
        <f t="shared" si="342"/>
        <v>7599.0000000000064</v>
      </c>
      <c r="AP419" s="12">
        <f t="shared" si="323"/>
        <v>0</v>
      </c>
      <c r="AQ419" s="6">
        <f t="shared" si="324"/>
        <v>0</v>
      </c>
      <c r="AR419" s="5">
        <v>1</v>
      </c>
      <c r="AS419" s="12">
        <f t="shared" si="310"/>
        <v>0</v>
      </c>
      <c r="AT419" s="12">
        <f t="shared" si="343"/>
        <v>4210.0000000000064</v>
      </c>
      <c r="AU419" s="12">
        <f t="shared" si="325"/>
        <v>0</v>
      </c>
      <c r="AV419" s="6">
        <f t="shared" si="326"/>
        <v>0</v>
      </c>
      <c r="AW419" s="5">
        <f t="shared" si="311"/>
        <v>-52.999999999999488</v>
      </c>
      <c r="AX419" s="12">
        <f t="shared" si="344"/>
        <v>2037.0000000000114</v>
      </c>
      <c r="AY419" s="12">
        <f t="shared" si="327"/>
        <v>0</v>
      </c>
      <c r="AZ419" s="12">
        <f t="shared" si="328"/>
        <v>1</v>
      </c>
      <c r="BA419" s="5">
        <v>1</v>
      </c>
      <c r="BB419" s="12">
        <f t="shared" si="329"/>
        <v>-52.999999999999488</v>
      </c>
      <c r="BC419" s="12">
        <f t="shared" si="330"/>
        <v>1</v>
      </c>
      <c r="BD419" s="6">
        <f t="shared" si="331"/>
        <v>0</v>
      </c>
      <c r="BE419" s="5">
        <f t="shared" si="332"/>
        <v>0</v>
      </c>
      <c r="BF419" s="12">
        <f t="shared" si="345"/>
        <v>2403.0000000000064</v>
      </c>
      <c r="BG419" s="12">
        <f t="shared" si="333"/>
        <v>0</v>
      </c>
      <c r="BH419" s="6">
        <f t="shared" si="334"/>
        <v>0</v>
      </c>
      <c r="BI419" s="5">
        <f t="shared" si="335"/>
        <v>0</v>
      </c>
      <c r="BJ419" s="12">
        <f t="shared" si="346"/>
        <v>4560.0000000000064</v>
      </c>
      <c r="BK419" s="12">
        <f t="shared" si="336"/>
        <v>0</v>
      </c>
      <c r="BL419" s="6">
        <f t="shared" si="337"/>
        <v>0</v>
      </c>
    </row>
    <row r="420" spans="1:64">
      <c r="A420">
        <f t="shared" si="302"/>
        <v>1</v>
      </c>
      <c r="B420" s="2">
        <v>39931</v>
      </c>
      <c r="C420">
        <v>1</v>
      </c>
      <c r="D420">
        <v>49.79</v>
      </c>
      <c r="E420">
        <v>1</v>
      </c>
      <c r="F420">
        <v>49.8</v>
      </c>
      <c r="G420" s="26">
        <v>48.54</v>
      </c>
      <c r="H420" s="26">
        <v>50.08</v>
      </c>
      <c r="I420" s="26">
        <v>48.54</v>
      </c>
      <c r="J420" s="26">
        <v>48.76</v>
      </c>
      <c r="K420">
        <v>48.54</v>
      </c>
      <c r="L420">
        <v>1</v>
      </c>
      <c r="M420">
        <v>49.65</v>
      </c>
      <c r="N420">
        <f t="shared" si="312"/>
        <v>125</v>
      </c>
      <c r="O420">
        <f t="shared" si="313"/>
        <v>28.999999999999915</v>
      </c>
      <c r="P420">
        <f t="shared" si="314"/>
        <v>103.00000000000011</v>
      </c>
      <c r="Q420" s="19">
        <f t="shared" si="347"/>
        <v>-32.999999999999915</v>
      </c>
      <c r="R420" s="12">
        <f t="shared" si="348"/>
        <v>2958.0000000000095</v>
      </c>
      <c r="S420" s="6">
        <f t="shared" si="207"/>
        <v>0</v>
      </c>
      <c r="T420" s="5">
        <f t="shared" si="307"/>
        <v>0</v>
      </c>
      <c r="U420" s="15">
        <f t="shared" si="349"/>
        <v>4720.0000000000018</v>
      </c>
      <c r="V420" s="12">
        <f t="shared" si="217"/>
        <v>0</v>
      </c>
      <c r="W420" s="6">
        <f t="shared" si="209"/>
        <v>0</v>
      </c>
      <c r="X420" s="5">
        <f t="shared" si="315"/>
        <v>1</v>
      </c>
      <c r="Y420" s="12">
        <f t="shared" si="316"/>
        <v>42.000000000000171</v>
      </c>
      <c r="Z420" s="18">
        <f t="shared" si="350"/>
        <v>-58.999999999999915</v>
      </c>
      <c r="AA420" s="12">
        <f t="shared" si="204"/>
        <v>-58.999999999999915</v>
      </c>
      <c r="AB420" s="12">
        <f t="shared" si="339"/>
        <v>6107.0000000000064</v>
      </c>
      <c r="AC420" s="6">
        <f t="shared" si="205"/>
        <v>0</v>
      </c>
      <c r="AD420" s="5">
        <f t="shared" si="317"/>
        <v>0</v>
      </c>
      <c r="AE420" s="12">
        <f t="shared" si="308"/>
        <v>0</v>
      </c>
      <c r="AF420" s="12">
        <f t="shared" si="340"/>
        <v>7839.0000000000064</v>
      </c>
      <c r="AG420" s="12">
        <f t="shared" si="318"/>
        <v>0</v>
      </c>
      <c r="AH420" s="6">
        <f t="shared" si="319"/>
        <v>0</v>
      </c>
      <c r="AI420" s="5">
        <v>1</v>
      </c>
      <c r="AJ420" s="12">
        <f t="shared" si="320"/>
        <v>-58.999999999999915</v>
      </c>
      <c r="AK420" s="12">
        <f t="shared" si="321"/>
        <v>0</v>
      </c>
      <c r="AL420" s="12">
        <f t="shared" si="309"/>
        <v>1</v>
      </c>
      <c r="AM420" s="6">
        <f t="shared" si="341"/>
        <v>5977.0000000000045</v>
      </c>
      <c r="AN420" s="5">
        <f t="shared" si="322"/>
        <v>0</v>
      </c>
      <c r="AO420" s="12">
        <f t="shared" si="342"/>
        <v>7599.0000000000064</v>
      </c>
      <c r="AP420" s="12">
        <f t="shared" si="323"/>
        <v>0</v>
      </c>
      <c r="AQ420" s="6">
        <f t="shared" si="324"/>
        <v>0</v>
      </c>
      <c r="AR420" s="5">
        <v>1</v>
      </c>
      <c r="AS420" s="12">
        <f t="shared" si="310"/>
        <v>-58.999999999999915</v>
      </c>
      <c r="AT420" s="12">
        <f t="shared" si="343"/>
        <v>4151.0000000000064</v>
      </c>
      <c r="AU420" s="12">
        <f t="shared" si="325"/>
        <v>0</v>
      </c>
      <c r="AV420" s="6">
        <f t="shared" si="326"/>
        <v>1</v>
      </c>
      <c r="AW420" s="5">
        <f t="shared" si="311"/>
        <v>-32.999999999999915</v>
      </c>
      <c r="AX420" s="12">
        <f t="shared" si="344"/>
        <v>2004.0000000000114</v>
      </c>
      <c r="AY420" s="12">
        <f t="shared" si="327"/>
        <v>0</v>
      </c>
      <c r="AZ420" s="12">
        <f t="shared" si="328"/>
        <v>1</v>
      </c>
      <c r="BA420" s="5">
        <v>0</v>
      </c>
      <c r="BB420" s="12">
        <f t="shared" si="329"/>
        <v>0</v>
      </c>
      <c r="BC420" s="12">
        <f t="shared" si="330"/>
        <v>0</v>
      </c>
      <c r="BD420" s="6">
        <f t="shared" si="331"/>
        <v>0</v>
      </c>
      <c r="BE420" s="5">
        <f t="shared" si="332"/>
        <v>0</v>
      </c>
      <c r="BF420" s="12">
        <f t="shared" si="345"/>
        <v>2403.0000000000064</v>
      </c>
      <c r="BG420" s="12">
        <f t="shared" si="333"/>
        <v>0</v>
      </c>
      <c r="BH420" s="6">
        <f t="shared" si="334"/>
        <v>0</v>
      </c>
      <c r="BI420" s="5">
        <f t="shared" si="335"/>
        <v>0</v>
      </c>
      <c r="BJ420" s="12">
        <f t="shared" si="346"/>
        <v>4560.0000000000064</v>
      </c>
      <c r="BK420" s="12">
        <f t="shared" si="336"/>
        <v>0</v>
      </c>
      <c r="BL420" s="6">
        <f t="shared" si="337"/>
        <v>0</v>
      </c>
    </row>
    <row r="421" spans="1:64">
      <c r="A421">
        <f t="shared" si="302"/>
        <v>1</v>
      </c>
      <c r="B421" s="2">
        <v>39931</v>
      </c>
      <c r="C421">
        <v>17</v>
      </c>
      <c r="D421">
        <v>49.65</v>
      </c>
      <c r="E421">
        <v>0</v>
      </c>
      <c r="F421">
        <v>50.08</v>
      </c>
      <c r="G421" s="26">
        <v>50.08</v>
      </c>
      <c r="H421" s="26">
        <v>49.13</v>
      </c>
      <c r="I421" s="26">
        <v>53.6</v>
      </c>
      <c r="J421" s="26">
        <v>48.54</v>
      </c>
      <c r="K421">
        <v>49.23</v>
      </c>
      <c r="L421">
        <v>0</v>
      </c>
      <c r="M421">
        <v>49.3</v>
      </c>
      <c r="N421">
        <f t="shared" si="312"/>
        <v>42.999999999999972</v>
      </c>
      <c r="O421">
        <f t="shared" si="313"/>
        <v>51.999999999999602</v>
      </c>
      <c r="P421">
        <f t="shared" si="314"/>
        <v>110.99999999999994</v>
      </c>
      <c r="Q421" s="19">
        <f t="shared" si="347"/>
        <v>-55.999999999999602</v>
      </c>
      <c r="R421" s="12">
        <f t="shared" si="348"/>
        <v>2902.00000000001</v>
      </c>
      <c r="S421" s="6">
        <f t="shared" si="207"/>
        <v>0</v>
      </c>
      <c r="T421" s="5">
        <f t="shared" si="307"/>
        <v>-55.999999999999602</v>
      </c>
      <c r="U421" s="15">
        <f t="shared" si="349"/>
        <v>4664.0000000000018</v>
      </c>
      <c r="V421" s="12">
        <f t="shared" si="217"/>
        <v>1</v>
      </c>
      <c r="W421" s="6">
        <f t="shared" si="209"/>
        <v>0</v>
      </c>
      <c r="X421" s="5">
        <f t="shared" si="315"/>
        <v>1</v>
      </c>
      <c r="Y421" s="12">
        <f t="shared" si="316"/>
        <v>42.999999999999972</v>
      </c>
      <c r="Z421" s="18">
        <f t="shared" si="350"/>
        <v>-81.999999999999602</v>
      </c>
      <c r="AA421" s="12">
        <f t="shared" si="204"/>
        <v>-81.999999999999602</v>
      </c>
      <c r="AB421" s="12">
        <f t="shared" si="339"/>
        <v>6025.0000000000064</v>
      </c>
      <c r="AC421" s="6">
        <f t="shared" si="205"/>
        <v>0</v>
      </c>
      <c r="AD421" s="5">
        <f t="shared" si="317"/>
        <v>1</v>
      </c>
      <c r="AE421" s="12">
        <f t="shared" si="308"/>
        <v>-81.999999999999602</v>
      </c>
      <c r="AF421" s="12">
        <f t="shared" si="340"/>
        <v>7757.0000000000064</v>
      </c>
      <c r="AG421" s="12">
        <f t="shared" si="318"/>
        <v>1</v>
      </c>
      <c r="AH421" s="6">
        <f t="shared" si="319"/>
        <v>0</v>
      </c>
      <c r="AI421" s="5">
        <v>1</v>
      </c>
      <c r="AJ421" s="12">
        <f t="shared" si="320"/>
        <v>-81.999999999999602</v>
      </c>
      <c r="AK421" s="12">
        <f t="shared" si="321"/>
        <v>0</v>
      </c>
      <c r="AL421" s="12">
        <f t="shared" si="309"/>
        <v>1</v>
      </c>
      <c r="AM421" s="6">
        <f t="shared" si="341"/>
        <v>5895.0000000000045</v>
      </c>
      <c r="AN421" s="5">
        <f t="shared" si="322"/>
        <v>-81.999999999999602</v>
      </c>
      <c r="AO421" s="12">
        <f t="shared" si="342"/>
        <v>7517.0000000000064</v>
      </c>
      <c r="AP421" s="12">
        <f t="shared" si="323"/>
        <v>1</v>
      </c>
      <c r="AQ421" s="6">
        <f t="shared" si="324"/>
        <v>0</v>
      </c>
      <c r="AR421" s="5">
        <v>0</v>
      </c>
      <c r="AS421" s="12">
        <f t="shared" si="310"/>
        <v>0</v>
      </c>
      <c r="AT421" s="12">
        <f t="shared" si="343"/>
        <v>4151.0000000000064</v>
      </c>
      <c r="AU421" s="12">
        <f t="shared" si="325"/>
        <v>0</v>
      </c>
      <c r="AV421" s="6">
        <f t="shared" si="326"/>
        <v>0</v>
      </c>
      <c r="AW421" s="5">
        <f t="shared" si="311"/>
        <v>0</v>
      </c>
      <c r="AX421" s="12">
        <f t="shared" si="344"/>
        <v>2004.0000000000114</v>
      </c>
      <c r="AY421" s="12">
        <f t="shared" si="327"/>
        <v>0</v>
      </c>
      <c r="AZ421" s="12">
        <f t="shared" si="328"/>
        <v>0</v>
      </c>
      <c r="BA421" s="5">
        <v>1</v>
      </c>
      <c r="BB421" s="12">
        <f t="shared" si="329"/>
        <v>0</v>
      </c>
      <c r="BC421" s="12">
        <f t="shared" si="330"/>
        <v>0</v>
      </c>
      <c r="BD421" s="6">
        <f t="shared" si="331"/>
        <v>0</v>
      </c>
      <c r="BE421" s="5">
        <f t="shared" si="332"/>
        <v>0</v>
      </c>
      <c r="BF421" s="12">
        <f t="shared" si="345"/>
        <v>2403.0000000000064</v>
      </c>
      <c r="BG421" s="12">
        <f t="shared" si="333"/>
        <v>0</v>
      </c>
      <c r="BH421" s="6">
        <f t="shared" si="334"/>
        <v>0</v>
      </c>
      <c r="BI421" s="5">
        <f t="shared" si="335"/>
        <v>0</v>
      </c>
      <c r="BJ421" s="12">
        <f t="shared" si="346"/>
        <v>4560.0000000000064</v>
      </c>
      <c r="BK421" s="12">
        <f t="shared" si="336"/>
        <v>0</v>
      </c>
      <c r="BL421" s="6">
        <f t="shared" si="337"/>
        <v>0</v>
      </c>
    </row>
    <row r="422" spans="1:64">
      <c r="A422">
        <f t="shared" si="302"/>
        <v>1</v>
      </c>
      <c r="B422" s="2">
        <v>39931</v>
      </c>
      <c r="C422">
        <v>20</v>
      </c>
      <c r="D422">
        <v>49.3</v>
      </c>
      <c r="E422">
        <v>1</v>
      </c>
      <c r="F422">
        <v>49.52</v>
      </c>
      <c r="G422" s="26">
        <v>49.1</v>
      </c>
      <c r="H422" s="26">
        <v>49.64</v>
      </c>
      <c r="I422" s="26">
        <v>49.1</v>
      </c>
      <c r="J422" s="26">
        <v>48.68</v>
      </c>
      <c r="K422">
        <v>49.1</v>
      </c>
      <c r="L422">
        <v>1</v>
      </c>
      <c r="M422">
        <v>49.47</v>
      </c>
      <c r="N422">
        <f t="shared" si="312"/>
        <v>19.999999999999574</v>
      </c>
      <c r="O422">
        <f t="shared" si="313"/>
        <v>34.000000000000341</v>
      </c>
      <c r="P422">
        <f t="shared" si="314"/>
        <v>61.999999999999744</v>
      </c>
      <c r="Q422" s="19">
        <f t="shared" si="347"/>
        <v>-38.000000000000341</v>
      </c>
      <c r="R422" s="12">
        <f t="shared" si="348"/>
        <v>2864.0000000000095</v>
      </c>
      <c r="S422" s="6">
        <f t="shared" si="207"/>
        <v>0</v>
      </c>
      <c r="T422" s="5">
        <f t="shared" si="307"/>
        <v>0</v>
      </c>
      <c r="U422" s="15">
        <f t="shared" si="349"/>
        <v>4664.0000000000018</v>
      </c>
      <c r="V422" s="12">
        <f t="shared" si="217"/>
        <v>0</v>
      </c>
      <c r="W422" s="6">
        <f t="shared" si="209"/>
        <v>0</v>
      </c>
      <c r="X422" s="5">
        <f t="shared" si="315"/>
        <v>0</v>
      </c>
      <c r="Y422" s="12">
        <f t="shared" si="316"/>
        <v>1.9999999999996021</v>
      </c>
      <c r="Z422" s="18">
        <f t="shared" si="350"/>
        <v>0</v>
      </c>
      <c r="AA422" s="12">
        <f t="shared" si="204"/>
        <v>0</v>
      </c>
      <c r="AB422" s="12">
        <f t="shared" si="339"/>
        <v>6025.0000000000064</v>
      </c>
      <c r="AC422" s="6">
        <f t="shared" si="205"/>
        <v>0</v>
      </c>
      <c r="AD422" s="5">
        <f t="shared" si="317"/>
        <v>0</v>
      </c>
      <c r="AE422" s="12">
        <f t="shared" si="308"/>
        <v>0</v>
      </c>
      <c r="AF422" s="12">
        <f t="shared" si="340"/>
        <v>7757.0000000000064</v>
      </c>
      <c r="AG422" s="12">
        <f t="shared" si="318"/>
        <v>0</v>
      </c>
      <c r="AH422" s="6">
        <f t="shared" si="319"/>
        <v>0</v>
      </c>
      <c r="AI422" s="5">
        <v>1</v>
      </c>
      <c r="AJ422" s="12">
        <f t="shared" si="320"/>
        <v>0</v>
      </c>
      <c r="AK422" s="12">
        <f t="shared" si="321"/>
        <v>0</v>
      </c>
      <c r="AL422" s="12">
        <f t="shared" si="309"/>
        <v>0</v>
      </c>
      <c r="AM422" s="6">
        <f t="shared" si="341"/>
        <v>5895.0000000000045</v>
      </c>
      <c r="AN422" s="5">
        <f t="shared" si="322"/>
        <v>0</v>
      </c>
      <c r="AO422" s="12">
        <f t="shared" si="342"/>
        <v>7517.0000000000064</v>
      </c>
      <c r="AP422" s="12">
        <f t="shared" si="323"/>
        <v>0</v>
      </c>
      <c r="AQ422" s="6">
        <f t="shared" si="324"/>
        <v>0</v>
      </c>
      <c r="AR422" s="5">
        <v>1</v>
      </c>
      <c r="AS422" s="12">
        <f t="shared" si="310"/>
        <v>0</v>
      </c>
      <c r="AT422" s="12">
        <f t="shared" si="343"/>
        <v>4151.0000000000064</v>
      </c>
      <c r="AU422" s="12">
        <f t="shared" si="325"/>
        <v>0</v>
      </c>
      <c r="AV422" s="6">
        <f t="shared" si="326"/>
        <v>0</v>
      </c>
      <c r="AW422" s="5">
        <f t="shared" si="311"/>
        <v>-38.000000000000341</v>
      </c>
      <c r="AX422" s="12">
        <f t="shared" si="344"/>
        <v>1966.0000000000109</v>
      </c>
      <c r="AY422" s="12">
        <f t="shared" si="327"/>
        <v>0</v>
      </c>
      <c r="AZ422" s="12">
        <f t="shared" si="328"/>
        <v>1</v>
      </c>
      <c r="BA422" s="5">
        <v>0</v>
      </c>
      <c r="BB422" s="12">
        <f t="shared" si="329"/>
        <v>0</v>
      </c>
      <c r="BC422" s="12">
        <f t="shared" si="330"/>
        <v>0</v>
      </c>
      <c r="BD422" s="6">
        <f t="shared" si="331"/>
        <v>0</v>
      </c>
      <c r="BE422" s="5">
        <f t="shared" si="332"/>
        <v>0</v>
      </c>
      <c r="BF422" s="12">
        <f t="shared" si="345"/>
        <v>2403.0000000000064</v>
      </c>
      <c r="BG422" s="12">
        <f t="shared" si="333"/>
        <v>0</v>
      </c>
      <c r="BH422" s="6">
        <f t="shared" si="334"/>
        <v>0</v>
      </c>
      <c r="BI422" s="5">
        <f t="shared" si="335"/>
        <v>0</v>
      </c>
      <c r="BJ422" s="12">
        <f t="shared" si="346"/>
        <v>4560.0000000000064</v>
      </c>
      <c r="BK422" s="12">
        <f t="shared" si="336"/>
        <v>0</v>
      </c>
      <c r="BL422" s="6">
        <f t="shared" si="337"/>
        <v>0</v>
      </c>
    </row>
    <row r="423" spans="1:64">
      <c r="A423">
        <f t="shared" si="302"/>
        <v>1</v>
      </c>
      <c r="B423" s="2">
        <v>39932</v>
      </c>
      <c r="C423">
        <v>3</v>
      </c>
      <c r="D423">
        <v>49.47</v>
      </c>
      <c r="E423">
        <v>0</v>
      </c>
      <c r="F423">
        <v>51.89</v>
      </c>
      <c r="G423" s="26">
        <v>53.59</v>
      </c>
      <c r="H423" s="26">
        <v>49.32</v>
      </c>
      <c r="I423" s="26">
        <v>53.59</v>
      </c>
      <c r="J423" s="26">
        <v>48.89</v>
      </c>
      <c r="K423">
        <v>49.45</v>
      </c>
      <c r="L423">
        <v>1</v>
      </c>
      <c r="M423">
        <v>50.61</v>
      </c>
      <c r="N423">
        <f t="shared" si="312"/>
        <v>412.00000000000045</v>
      </c>
      <c r="O423">
        <f t="shared" si="313"/>
        <v>14.999999999999858</v>
      </c>
      <c r="P423">
        <f t="shared" si="314"/>
        <v>57.999999999999829</v>
      </c>
      <c r="Q423" s="19">
        <f t="shared" si="347"/>
        <v>196</v>
      </c>
      <c r="R423" s="12">
        <f t="shared" si="348"/>
        <v>3060.0000000000095</v>
      </c>
      <c r="S423" s="6">
        <f t="shared" si="207"/>
        <v>1</v>
      </c>
      <c r="T423" s="5">
        <f t="shared" si="307"/>
        <v>0</v>
      </c>
      <c r="U423" s="15">
        <f t="shared" si="349"/>
        <v>4664.0000000000018</v>
      </c>
      <c r="V423" s="12">
        <f t="shared" si="217"/>
        <v>0</v>
      </c>
      <c r="W423" s="6">
        <f t="shared" si="209"/>
        <v>0</v>
      </c>
      <c r="X423" s="5">
        <f t="shared" si="315"/>
        <v>1</v>
      </c>
      <c r="Y423" s="12">
        <f t="shared" si="316"/>
        <v>242.00000000000017</v>
      </c>
      <c r="Z423" s="18">
        <f t="shared" si="350"/>
        <v>156</v>
      </c>
      <c r="AA423" s="12">
        <f t="shared" si="204"/>
        <v>156</v>
      </c>
      <c r="AB423" s="12">
        <f t="shared" si="339"/>
        <v>6181.0000000000064</v>
      </c>
      <c r="AC423" s="6">
        <f t="shared" si="205"/>
        <v>1</v>
      </c>
      <c r="AD423" s="5">
        <f t="shared" si="317"/>
        <v>0</v>
      </c>
      <c r="AE423" s="12">
        <f t="shared" si="308"/>
        <v>0</v>
      </c>
      <c r="AF423" s="12">
        <f t="shared" si="340"/>
        <v>7757.0000000000064</v>
      </c>
      <c r="AG423" s="12">
        <f t="shared" si="318"/>
        <v>0</v>
      </c>
      <c r="AH423" s="6">
        <f t="shared" si="319"/>
        <v>0</v>
      </c>
      <c r="AI423" s="5">
        <v>1</v>
      </c>
      <c r="AJ423" s="12">
        <f t="shared" si="320"/>
        <v>156</v>
      </c>
      <c r="AK423" s="12">
        <f t="shared" si="321"/>
        <v>1</v>
      </c>
      <c r="AL423" s="12">
        <f t="shared" si="309"/>
        <v>1</v>
      </c>
      <c r="AM423" s="6">
        <f t="shared" si="341"/>
        <v>6051.0000000000045</v>
      </c>
      <c r="AN423" s="5">
        <f t="shared" si="322"/>
        <v>0</v>
      </c>
      <c r="AO423" s="12">
        <f t="shared" si="342"/>
        <v>7517.0000000000064</v>
      </c>
      <c r="AP423" s="12">
        <f t="shared" si="323"/>
        <v>0</v>
      </c>
      <c r="AQ423" s="6">
        <f t="shared" si="324"/>
        <v>0</v>
      </c>
      <c r="AR423" s="5">
        <v>0</v>
      </c>
      <c r="AS423" s="12">
        <f t="shared" si="310"/>
        <v>0</v>
      </c>
      <c r="AT423" s="12">
        <f t="shared" si="343"/>
        <v>4151.0000000000064</v>
      </c>
      <c r="AU423" s="12">
        <f t="shared" si="325"/>
        <v>0</v>
      </c>
      <c r="AV423" s="6">
        <f t="shared" si="326"/>
        <v>0</v>
      </c>
      <c r="AW423" s="5">
        <f t="shared" si="311"/>
        <v>0</v>
      </c>
      <c r="AX423" s="12">
        <f t="shared" si="344"/>
        <v>1966.0000000000109</v>
      </c>
      <c r="AY423" s="12">
        <f t="shared" si="327"/>
        <v>0</v>
      </c>
      <c r="AZ423" s="12">
        <f t="shared" si="328"/>
        <v>0</v>
      </c>
      <c r="BA423" s="5">
        <v>1</v>
      </c>
      <c r="BB423" s="12">
        <f t="shared" si="329"/>
        <v>0</v>
      </c>
      <c r="BC423" s="12">
        <f t="shared" si="330"/>
        <v>0</v>
      </c>
      <c r="BD423" s="6">
        <f t="shared" si="331"/>
        <v>0</v>
      </c>
      <c r="BE423" s="5">
        <f t="shared" si="332"/>
        <v>0</v>
      </c>
      <c r="BF423" s="12">
        <f t="shared" si="345"/>
        <v>2403.0000000000064</v>
      </c>
      <c r="BG423" s="12">
        <f t="shared" si="333"/>
        <v>0</v>
      </c>
      <c r="BH423" s="6">
        <f t="shared" si="334"/>
        <v>0</v>
      </c>
      <c r="BI423" s="5">
        <f t="shared" si="335"/>
        <v>0</v>
      </c>
      <c r="BJ423" s="12">
        <f t="shared" si="346"/>
        <v>4560.0000000000064</v>
      </c>
      <c r="BK423" s="12">
        <f t="shared" si="336"/>
        <v>0</v>
      </c>
      <c r="BL423" s="6">
        <f t="shared" si="337"/>
        <v>0</v>
      </c>
    </row>
    <row r="424" spans="1:64">
      <c r="A424">
        <f t="shared" si="302"/>
        <v>1</v>
      </c>
      <c r="B424" s="2">
        <v>39934</v>
      </c>
      <c r="C424">
        <v>7</v>
      </c>
      <c r="D424">
        <v>50.61</v>
      </c>
      <c r="E424">
        <v>1</v>
      </c>
      <c r="F424">
        <v>51.03</v>
      </c>
      <c r="G424" s="26">
        <v>50.42</v>
      </c>
      <c r="H424" s="26">
        <v>50.91</v>
      </c>
      <c r="I424" s="26">
        <v>50.42</v>
      </c>
      <c r="J424" s="26">
        <v>51.1</v>
      </c>
      <c r="K424">
        <v>50.42</v>
      </c>
      <c r="L424">
        <v>1</v>
      </c>
      <c r="M424">
        <v>50.92</v>
      </c>
      <c r="N424">
        <f t="shared" si="312"/>
        <v>18.999999999999773</v>
      </c>
      <c r="O424">
        <f t="shared" si="313"/>
        <v>29.999999999999716</v>
      </c>
      <c r="P424">
        <f t="shared" si="314"/>
        <v>-49.000000000000199</v>
      </c>
      <c r="Q424" s="19">
        <f t="shared" si="347"/>
        <v>-33.999999999999716</v>
      </c>
      <c r="R424" s="12">
        <f t="shared" si="348"/>
        <v>3026.00000000001</v>
      </c>
      <c r="S424" s="6">
        <f t="shared" si="207"/>
        <v>0</v>
      </c>
      <c r="T424" s="5">
        <f t="shared" si="307"/>
        <v>-33.999999999999716</v>
      </c>
      <c r="U424" s="15">
        <f t="shared" si="349"/>
        <v>4630.0000000000018</v>
      </c>
      <c r="V424" s="12">
        <f t="shared" si="217"/>
        <v>1</v>
      </c>
      <c r="W424" s="6">
        <f t="shared" si="209"/>
        <v>0</v>
      </c>
      <c r="X424" s="5">
        <f t="shared" si="315"/>
        <v>0</v>
      </c>
      <c r="Y424" s="12">
        <f t="shared" si="316"/>
        <v>16.000000000000369</v>
      </c>
      <c r="Z424" s="18">
        <f t="shared" si="350"/>
        <v>0</v>
      </c>
      <c r="AA424" s="12">
        <f t="shared" si="204"/>
        <v>0</v>
      </c>
      <c r="AB424" s="12">
        <f t="shared" si="339"/>
        <v>6181.0000000000064</v>
      </c>
      <c r="AC424" s="6">
        <f t="shared" si="205"/>
        <v>0</v>
      </c>
      <c r="AD424" s="5">
        <f t="shared" si="317"/>
        <v>1</v>
      </c>
      <c r="AE424" s="12">
        <f t="shared" si="308"/>
        <v>0</v>
      </c>
      <c r="AF424" s="12">
        <f t="shared" si="340"/>
        <v>7757.0000000000064</v>
      </c>
      <c r="AG424" s="12">
        <f t="shared" si="318"/>
        <v>0</v>
      </c>
      <c r="AH424" s="6">
        <f t="shared" si="319"/>
        <v>0</v>
      </c>
      <c r="AI424" s="5">
        <v>1</v>
      </c>
      <c r="AJ424" s="12">
        <f t="shared" si="320"/>
        <v>0</v>
      </c>
      <c r="AK424" s="12">
        <f t="shared" si="321"/>
        <v>0</v>
      </c>
      <c r="AL424" s="12">
        <f t="shared" si="309"/>
        <v>0</v>
      </c>
      <c r="AM424" s="6">
        <f t="shared" si="341"/>
        <v>6051.0000000000045</v>
      </c>
      <c r="AN424" s="5">
        <f t="shared" si="322"/>
        <v>0</v>
      </c>
      <c r="AO424" s="12">
        <f t="shared" si="342"/>
        <v>7517.0000000000064</v>
      </c>
      <c r="AP424" s="12">
        <f t="shared" si="323"/>
        <v>0</v>
      </c>
      <c r="AQ424" s="6">
        <f t="shared" si="324"/>
        <v>0</v>
      </c>
      <c r="AR424" s="5">
        <v>0</v>
      </c>
      <c r="AS424" s="12">
        <f t="shared" si="310"/>
        <v>0</v>
      </c>
      <c r="AT424" s="12">
        <f t="shared" si="343"/>
        <v>4151.0000000000064</v>
      </c>
      <c r="AU424" s="12">
        <f t="shared" si="325"/>
        <v>0</v>
      </c>
      <c r="AV424" s="6">
        <f t="shared" si="326"/>
        <v>0</v>
      </c>
      <c r="AW424" s="5">
        <f t="shared" si="311"/>
        <v>0</v>
      </c>
      <c r="AX424" s="12">
        <f t="shared" si="344"/>
        <v>1966.0000000000109</v>
      </c>
      <c r="AY424" s="12">
        <f t="shared" si="327"/>
        <v>0</v>
      </c>
      <c r="AZ424" s="12">
        <f t="shared" si="328"/>
        <v>0</v>
      </c>
      <c r="BA424" s="5">
        <v>1</v>
      </c>
      <c r="BB424" s="12">
        <f t="shared" si="329"/>
        <v>0</v>
      </c>
      <c r="BC424" s="12">
        <f t="shared" si="330"/>
        <v>0</v>
      </c>
      <c r="BD424" s="6">
        <f t="shared" si="331"/>
        <v>0</v>
      </c>
      <c r="BE424" s="5">
        <f t="shared" si="332"/>
        <v>0</v>
      </c>
      <c r="BF424" s="12">
        <f t="shared" si="345"/>
        <v>2403.0000000000064</v>
      </c>
      <c r="BG424" s="12">
        <f t="shared" si="333"/>
        <v>0</v>
      </c>
      <c r="BH424" s="6">
        <f t="shared" si="334"/>
        <v>0</v>
      </c>
      <c r="BI424" s="5">
        <f t="shared" si="335"/>
        <v>0</v>
      </c>
      <c r="BJ424" s="12">
        <f t="shared" si="346"/>
        <v>4560.0000000000064</v>
      </c>
      <c r="BK424" s="12">
        <f t="shared" si="336"/>
        <v>0</v>
      </c>
      <c r="BL424" s="6">
        <f t="shared" si="337"/>
        <v>0</v>
      </c>
    </row>
    <row r="425" spans="1:64">
      <c r="A425">
        <f t="shared" si="302"/>
        <v>1</v>
      </c>
      <c r="B425" s="2">
        <v>39934</v>
      </c>
      <c r="C425">
        <v>10</v>
      </c>
      <c r="D425">
        <v>50.92</v>
      </c>
      <c r="E425">
        <v>0</v>
      </c>
      <c r="F425">
        <v>58.53</v>
      </c>
      <c r="G425" s="26">
        <v>58.53</v>
      </c>
      <c r="H425" s="26">
        <v>50.57</v>
      </c>
      <c r="I425" s="26">
        <v>58.53</v>
      </c>
      <c r="J425" s="26">
        <v>50.2</v>
      </c>
      <c r="K425">
        <v>50.76</v>
      </c>
      <c r="L425">
        <v>1</v>
      </c>
      <c r="M425">
        <v>55.75</v>
      </c>
      <c r="N425">
        <f t="shared" si="312"/>
        <v>761</v>
      </c>
      <c r="O425">
        <f t="shared" si="313"/>
        <v>35.000000000000142</v>
      </c>
      <c r="P425">
        <f t="shared" si="314"/>
        <v>71.999999999999886</v>
      </c>
      <c r="Q425" s="19">
        <f t="shared" si="347"/>
        <v>196</v>
      </c>
      <c r="R425" s="12">
        <f t="shared" si="348"/>
        <v>3222.00000000001</v>
      </c>
      <c r="S425" s="6">
        <f t="shared" si="207"/>
        <v>1</v>
      </c>
      <c r="T425" s="5">
        <f t="shared" si="307"/>
        <v>196</v>
      </c>
      <c r="U425" s="15">
        <f t="shared" si="349"/>
        <v>4826.0000000000018</v>
      </c>
      <c r="V425" s="12">
        <f t="shared" si="217"/>
        <v>1</v>
      </c>
      <c r="W425" s="6">
        <f t="shared" si="209"/>
        <v>1</v>
      </c>
      <c r="X425" s="5">
        <f t="shared" si="315"/>
        <v>1</v>
      </c>
      <c r="Y425" s="12">
        <f t="shared" si="316"/>
        <v>761</v>
      </c>
      <c r="Z425" s="18">
        <f t="shared" si="350"/>
        <v>156</v>
      </c>
      <c r="AA425" s="12">
        <f t="shared" si="204"/>
        <v>156</v>
      </c>
      <c r="AB425" s="12">
        <f t="shared" si="339"/>
        <v>6337.0000000000064</v>
      </c>
      <c r="AC425" s="6">
        <f t="shared" si="205"/>
        <v>1</v>
      </c>
      <c r="AD425" s="5">
        <f t="shared" si="317"/>
        <v>1</v>
      </c>
      <c r="AE425" s="12">
        <f t="shared" si="308"/>
        <v>156</v>
      </c>
      <c r="AF425" s="12">
        <f t="shared" si="340"/>
        <v>7913.0000000000064</v>
      </c>
      <c r="AG425" s="12">
        <f t="shared" si="318"/>
        <v>1</v>
      </c>
      <c r="AH425" s="6">
        <f t="shared" si="319"/>
        <v>1</v>
      </c>
      <c r="AI425" s="5">
        <v>1</v>
      </c>
      <c r="AJ425" s="12">
        <f t="shared" si="320"/>
        <v>156</v>
      </c>
      <c r="AK425" s="12">
        <f t="shared" si="321"/>
        <v>1</v>
      </c>
      <c r="AL425" s="12">
        <f t="shared" si="309"/>
        <v>1</v>
      </c>
      <c r="AM425" s="6">
        <f t="shared" si="341"/>
        <v>6207.0000000000045</v>
      </c>
      <c r="AN425" s="5">
        <f t="shared" si="322"/>
        <v>156</v>
      </c>
      <c r="AO425" s="12">
        <f t="shared" si="342"/>
        <v>7673.0000000000064</v>
      </c>
      <c r="AP425" s="12">
        <f t="shared" si="323"/>
        <v>1</v>
      </c>
      <c r="AQ425" s="6">
        <f t="shared" si="324"/>
        <v>1</v>
      </c>
      <c r="AR425" s="5">
        <v>1</v>
      </c>
      <c r="AS425" s="12">
        <f t="shared" si="310"/>
        <v>156</v>
      </c>
      <c r="AT425" s="12">
        <f t="shared" si="343"/>
        <v>4307.0000000000064</v>
      </c>
      <c r="AU425" s="12">
        <f t="shared" si="325"/>
        <v>1</v>
      </c>
      <c r="AV425" s="6">
        <f t="shared" si="326"/>
        <v>1</v>
      </c>
      <c r="AW425" s="5">
        <f t="shared" si="311"/>
        <v>196</v>
      </c>
      <c r="AX425" s="12">
        <f t="shared" si="344"/>
        <v>2162.0000000000109</v>
      </c>
      <c r="AY425" s="12">
        <f t="shared" si="327"/>
        <v>1</v>
      </c>
      <c r="AZ425" s="12">
        <f t="shared" si="328"/>
        <v>1</v>
      </c>
      <c r="BA425" s="5">
        <v>1</v>
      </c>
      <c r="BB425" s="12">
        <f t="shared" si="329"/>
        <v>196</v>
      </c>
      <c r="BC425" s="12">
        <f t="shared" si="330"/>
        <v>1</v>
      </c>
      <c r="BD425" s="6">
        <f t="shared" si="331"/>
        <v>1</v>
      </c>
      <c r="BE425" s="5">
        <f t="shared" si="332"/>
        <v>196</v>
      </c>
      <c r="BF425" s="12">
        <f t="shared" si="345"/>
        <v>2599.0000000000064</v>
      </c>
      <c r="BG425" s="12">
        <f t="shared" si="333"/>
        <v>1</v>
      </c>
      <c r="BH425" s="6">
        <f t="shared" si="334"/>
        <v>1</v>
      </c>
      <c r="BI425" s="5">
        <f t="shared" si="335"/>
        <v>156</v>
      </c>
      <c r="BJ425" s="12">
        <f t="shared" si="346"/>
        <v>4716.0000000000064</v>
      </c>
      <c r="BK425" s="12">
        <f t="shared" si="336"/>
        <v>1</v>
      </c>
      <c r="BL425" s="6">
        <f t="shared" si="337"/>
        <v>1</v>
      </c>
    </row>
    <row r="426" spans="1:64">
      <c r="A426">
        <f t="shared" si="302"/>
        <v>1</v>
      </c>
      <c r="B426" s="2">
        <v>39940</v>
      </c>
      <c r="C426">
        <v>17</v>
      </c>
      <c r="D426">
        <v>55.75</v>
      </c>
      <c r="E426">
        <v>1</v>
      </c>
      <c r="F426">
        <v>56.75</v>
      </c>
      <c r="G426" s="26">
        <v>55.45</v>
      </c>
      <c r="H426" s="26">
        <v>57.34</v>
      </c>
      <c r="I426" s="26">
        <v>55.45</v>
      </c>
      <c r="J426" s="26">
        <v>58.46</v>
      </c>
      <c r="K426">
        <v>55.45</v>
      </c>
      <c r="L426">
        <v>1</v>
      </c>
      <c r="M426">
        <v>56.31</v>
      </c>
      <c r="N426">
        <f t="shared" si="312"/>
        <v>29.999999999999716</v>
      </c>
      <c r="O426">
        <f t="shared" si="313"/>
        <v>159.00000000000034</v>
      </c>
      <c r="P426">
        <f t="shared" si="314"/>
        <v>-271.00000000000011</v>
      </c>
      <c r="Q426" s="19">
        <f t="shared" si="347"/>
        <v>-163.00000000000034</v>
      </c>
      <c r="R426" s="12">
        <f t="shared" si="348"/>
        <v>3059.0000000000095</v>
      </c>
      <c r="S426" s="6">
        <f t="shared" si="207"/>
        <v>0</v>
      </c>
      <c r="T426" s="5">
        <f t="shared" si="307"/>
        <v>-163.00000000000034</v>
      </c>
      <c r="U426" s="15">
        <f t="shared" si="349"/>
        <v>4663.0000000000018</v>
      </c>
      <c r="V426" s="12">
        <f t="shared" si="217"/>
        <v>1</v>
      </c>
      <c r="W426" s="6">
        <f t="shared" si="209"/>
        <v>0</v>
      </c>
      <c r="X426" s="5">
        <f t="shared" si="315"/>
        <v>0</v>
      </c>
      <c r="Y426" s="12">
        <f t="shared" si="316"/>
        <v>37.000000000000455</v>
      </c>
      <c r="Z426" s="18">
        <f t="shared" si="350"/>
        <v>0</v>
      </c>
      <c r="AA426" s="12">
        <f t="shared" si="204"/>
        <v>0</v>
      </c>
      <c r="AB426" s="12">
        <f t="shared" si="339"/>
        <v>6337.0000000000064</v>
      </c>
      <c r="AC426" s="6">
        <f t="shared" si="205"/>
        <v>0</v>
      </c>
      <c r="AD426" s="5">
        <f t="shared" si="317"/>
        <v>1</v>
      </c>
      <c r="AE426" s="12">
        <f t="shared" si="308"/>
        <v>0</v>
      </c>
      <c r="AF426" s="12">
        <f t="shared" si="340"/>
        <v>7913.0000000000064</v>
      </c>
      <c r="AG426" s="12">
        <f t="shared" si="318"/>
        <v>0</v>
      </c>
      <c r="AH426" s="6">
        <f t="shared" si="319"/>
        <v>0</v>
      </c>
      <c r="AI426" s="5">
        <v>1</v>
      </c>
      <c r="AJ426" s="12">
        <f t="shared" si="320"/>
        <v>0</v>
      </c>
      <c r="AK426" s="12">
        <f t="shared" si="321"/>
        <v>0</v>
      </c>
      <c r="AL426" s="12">
        <f t="shared" si="309"/>
        <v>0</v>
      </c>
      <c r="AM426" s="6">
        <f t="shared" si="341"/>
        <v>6207.0000000000045</v>
      </c>
      <c r="AN426" s="5">
        <f t="shared" si="322"/>
        <v>0</v>
      </c>
      <c r="AO426" s="12">
        <f t="shared" si="342"/>
        <v>7673.0000000000064</v>
      </c>
      <c r="AP426" s="12">
        <f t="shared" si="323"/>
        <v>0</v>
      </c>
      <c r="AQ426" s="6">
        <f t="shared" si="324"/>
        <v>0</v>
      </c>
      <c r="AR426" s="5">
        <v>0</v>
      </c>
      <c r="AS426" s="12">
        <f t="shared" si="310"/>
        <v>0</v>
      </c>
      <c r="AT426" s="12">
        <f t="shared" si="343"/>
        <v>4307.0000000000064</v>
      </c>
      <c r="AU426" s="12">
        <f t="shared" si="325"/>
        <v>0</v>
      </c>
      <c r="AV426" s="6">
        <f t="shared" si="326"/>
        <v>0</v>
      </c>
      <c r="AW426" s="5">
        <f t="shared" si="311"/>
        <v>0</v>
      </c>
      <c r="AX426" s="12">
        <f t="shared" si="344"/>
        <v>2162.0000000000109</v>
      </c>
      <c r="AY426" s="12">
        <f t="shared" si="327"/>
        <v>0</v>
      </c>
      <c r="AZ426" s="12">
        <f t="shared" si="328"/>
        <v>0</v>
      </c>
      <c r="BA426" s="5">
        <v>1</v>
      </c>
      <c r="BB426" s="12">
        <f t="shared" si="329"/>
        <v>0</v>
      </c>
      <c r="BC426" s="12">
        <f t="shared" si="330"/>
        <v>0</v>
      </c>
      <c r="BD426" s="6">
        <f t="shared" si="331"/>
        <v>0</v>
      </c>
      <c r="BE426" s="5">
        <f t="shared" si="332"/>
        <v>0</v>
      </c>
      <c r="BF426" s="12">
        <f t="shared" si="345"/>
        <v>2599.0000000000064</v>
      </c>
      <c r="BG426" s="12">
        <f t="shared" si="333"/>
        <v>0</v>
      </c>
      <c r="BH426" s="6">
        <f t="shared" si="334"/>
        <v>0</v>
      </c>
      <c r="BI426" s="5">
        <f t="shared" si="335"/>
        <v>0</v>
      </c>
      <c r="BJ426" s="12">
        <f t="shared" si="346"/>
        <v>4716.0000000000064</v>
      </c>
      <c r="BK426" s="12">
        <f t="shared" si="336"/>
        <v>0</v>
      </c>
      <c r="BL426" s="6">
        <f t="shared" si="337"/>
        <v>0</v>
      </c>
    </row>
    <row r="427" spans="1:64">
      <c r="A427">
        <f t="shared" si="302"/>
        <v>1</v>
      </c>
      <c r="B427" s="2">
        <v>39940</v>
      </c>
      <c r="C427">
        <v>18</v>
      </c>
      <c r="D427">
        <v>56.31</v>
      </c>
      <c r="E427">
        <v>0</v>
      </c>
      <c r="F427">
        <v>58.71</v>
      </c>
      <c r="G427" s="26">
        <v>60.03</v>
      </c>
      <c r="H427" s="26">
        <v>55.45</v>
      </c>
      <c r="I427" s="26">
        <v>60.03</v>
      </c>
      <c r="J427" s="26">
        <v>58.34</v>
      </c>
      <c r="K427">
        <v>55.94</v>
      </c>
      <c r="L427">
        <v>1</v>
      </c>
      <c r="M427">
        <v>56.82</v>
      </c>
      <c r="N427">
        <f t="shared" si="312"/>
        <v>371.99999999999989</v>
      </c>
      <c r="O427">
        <f t="shared" si="313"/>
        <v>85.999999999999943</v>
      </c>
      <c r="P427">
        <f t="shared" si="314"/>
        <v>-203.00000000000011</v>
      </c>
      <c r="Q427" s="19">
        <f t="shared" si="347"/>
        <v>196</v>
      </c>
      <c r="R427" s="12">
        <f t="shared" si="348"/>
        <v>3255.0000000000095</v>
      </c>
      <c r="S427" s="6">
        <f t="shared" si="207"/>
        <v>1</v>
      </c>
      <c r="T427" s="5">
        <f t="shared" si="307"/>
        <v>0</v>
      </c>
      <c r="U427" s="15">
        <f t="shared" si="349"/>
        <v>4663.0000000000018</v>
      </c>
      <c r="V427" s="12">
        <f t="shared" si="217"/>
        <v>0</v>
      </c>
      <c r="W427" s="6">
        <f t="shared" si="209"/>
        <v>0</v>
      </c>
      <c r="X427" s="5">
        <f t="shared" si="315"/>
        <v>1</v>
      </c>
      <c r="Y427" s="12">
        <f t="shared" si="316"/>
        <v>239.99999999999986</v>
      </c>
      <c r="Z427" s="18">
        <f t="shared" si="350"/>
        <v>156</v>
      </c>
      <c r="AA427" s="12">
        <f t="shared" si="204"/>
        <v>156</v>
      </c>
      <c r="AB427" s="12">
        <f t="shared" si="339"/>
        <v>6493.0000000000064</v>
      </c>
      <c r="AC427" s="6">
        <f t="shared" si="205"/>
        <v>1</v>
      </c>
      <c r="AD427" s="5">
        <f t="shared" si="317"/>
        <v>0</v>
      </c>
      <c r="AE427" s="12">
        <f t="shared" si="308"/>
        <v>0</v>
      </c>
      <c r="AF427" s="12">
        <f t="shared" si="340"/>
        <v>7913.0000000000064</v>
      </c>
      <c r="AG427" s="12">
        <f t="shared" si="318"/>
        <v>0</v>
      </c>
      <c r="AH427" s="6">
        <f t="shared" si="319"/>
        <v>0</v>
      </c>
      <c r="AI427" s="5">
        <v>0</v>
      </c>
      <c r="AJ427" s="12">
        <f t="shared" si="320"/>
        <v>0</v>
      </c>
      <c r="AK427" s="12">
        <f t="shared" si="321"/>
        <v>0</v>
      </c>
      <c r="AL427" s="12">
        <f t="shared" si="309"/>
        <v>0</v>
      </c>
      <c r="AM427" s="6">
        <f t="shared" si="341"/>
        <v>6207.0000000000045</v>
      </c>
      <c r="AN427" s="5">
        <f t="shared" si="322"/>
        <v>0</v>
      </c>
      <c r="AO427" s="12">
        <f t="shared" si="342"/>
        <v>7673.0000000000064</v>
      </c>
      <c r="AP427" s="12">
        <f t="shared" si="323"/>
        <v>0</v>
      </c>
      <c r="AQ427" s="6">
        <f t="shared" si="324"/>
        <v>0</v>
      </c>
      <c r="AR427" s="5">
        <v>1</v>
      </c>
      <c r="AS427" s="12">
        <f t="shared" si="310"/>
        <v>156</v>
      </c>
      <c r="AT427" s="12">
        <f t="shared" si="343"/>
        <v>4463.0000000000064</v>
      </c>
      <c r="AU427" s="12">
        <f t="shared" si="325"/>
        <v>1</v>
      </c>
      <c r="AV427" s="6">
        <f t="shared" si="326"/>
        <v>1</v>
      </c>
      <c r="AW427" s="5">
        <f t="shared" si="311"/>
        <v>196</v>
      </c>
      <c r="AX427" s="12">
        <f t="shared" si="344"/>
        <v>2358.0000000000109</v>
      </c>
      <c r="AY427" s="12">
        <f t="shared" si="327"/>
        <v>1</v>
      </c>
      <c r="AZ427" s="12">
        <f t="shared" si="328"/>
        <v>1</v>
      </c>
      <c r="BA427" s="5">
        <v>0</v>
      </c>
      <c r="BB427" s="12">
        <f t="shared" si="329"/>
        <v>0</v>
      </c>
      <c r="BC427" s="12">
        <f t="shared" si="330"/>
        <v>0</v>
      </c>
      <c r="BD427" s="6">
        <f t="shared" si="331"/>
        <v>0</v>
      </c>
      <c r="BE427" s="5">
        <f t="shared" si="332"/>
        <v>0</v>
      </c>
      <c r="BF427" s="12">
        <f t="shared" si="345"/>
        <v>2599.0000000000064</v>
      </c>
      <c r="BG427" s="12">
        <f t="shared" si="333"/>
        <v>0</v>
      </c>
      <c r="BH427" s="6">
        <f t="shared" si="334"/>
        <v>0</v>
      </c>
      <c r="BI427" s="5">
        <f t="shared" si="335"/>
        <v>0</v>
      </c>
      <c r="BJ427" s="12">
        <f t="shared" si="346"/>
        <v>4716.0000000000064</v>
      </c>
      <c r="BK427" s="12">
        <f t="shared" si="336"/>
        <v>0</v>
      </c>
      <c r="BL427" s="6">
        <f t="shared" si="337"/>
        <v>0</v>
      </c>
    </row>
    <row r="428" spans="1:64">
      <c r="A428">
        <f t="shared" si="302"/>
        <v>1</v>
      </c>
      <c r="B428" s="2">
        <v>39944</v>
      </c>
      <c r="C428">
        <v>11</v>
      </c>
      <c r="D428">
        <v>56.82</v>
      </c>
      <c r="E428">
        <v>1</v>
      </c>
      <c r="F428">
        <v>57.66</v>
      </c>
      <c r="G428" s="26">
        <v>56.78</v>
      </c>
      <c r="H428" s="26">
        <v>57.47</v>
      </c>
      <c r="I428" s="26">
        <v>56.78</v>
      </c>
      <c r="J428" s="26">
        <v>58.05</v>
      </c>
      <c r="K428">
        <v>56.78</v>
      </c>
      <c r="L428">
        <v>1</v>
      </c>
      <c r="M428">
        <v>57.57</v>
      </c>
      <c r="N428">
        <f t="shared" si="312"/>
        <v>3.9999999999999147</v>
      </c>
      <c r="O428">
        <f t="shared" si="313"/>
        <v>64.999999999999858</v>
      </c>
      <c r="P428">
        <f t="shared" si="314"/>
        <v>-122.99999999999969</v>
      </c>
      <c r="Q428" s="19">
        <f t="shared" si="347"/>
        <v>-68.999999999999858</v>
      </c>
      <c r="R428" s="12">
        <f t="shared" si="348"/>
        <v>3186.0000000000095</v>
      </c>
      <c r="S428" s="6">
        <f t="shared" si="207"/>
        <v>0</v>
      </c>
      <c r="T428" s="5">
        <f t="shared" si="307"/>
        <v>-68.999999999999858</v>
      </c>
      <c r="U428" s="15">
        <f t="shared" si="349"/>
        <v>4594.0000000000018</v>
      </c>
      <c r="V428" s="12">
        <f t="shared" si="217"/>
        <v>1</v>
      </c>
      <c r="W428" s="6">
        <f t="shared" si="209"/>
        <v>0</v>
      </c>
      <c r="X428" s="5">
        <f t="shared" si="315"/>
        <v>0</v>
      </c>
      <c r="Y428" s="12">
        <f t="shared" si="316"/>
        <v>20.000000000000284</v>
      </c>
      <c r="Z428" s="18">
        <f t="shared" si="350"/>
        <v>0</v>
      </c>
      <c r="AA428" s="12">
        <f t="shared" si="204"/>
        <v>0</v>
      </c>
      <c r="AB428" s="12">
        <f t="shared" si="339"/>
        <v>6493.0000000000064</v>
      </c>
      <c r="AC428" s="6">
        <f t="shared" si="205"/>
        <v>0</v>
      </c>
      <c r="AD428" s="5">
        <f t="shared" si="317"/>
        <v>1</v>
      </c>
      <c r="AE428" s="12">
        <f t="shared" si="308"/>
        <v>0</v>
      </c>
      <c r="AF428" s="12">
        <f t="shared" si="340"/>
        <v>7913.0000000000064</v>
      </c>
      <c r="AG428" s="12">
        <f t="shared" si="318"/>
        <v>0</v>
      </c>
      <c r="AH428" s="6">
        <f t="shared" si="319"/>
        <v>0</v>
      </c>
      <c r="AI428" s="5">
        <v>1</v>
      </c>
      <c r="AJ428" s="12">
        <f t="shared" si="320"/>
        <v>0</v>
      </c>
      <c r="AK428" s="12">
        <f t="shared" si="321"/>
        <v>0</v>
      </c>
      <c r="AL428" s="12">
        <f t="shared" si="309"/>
        <v>0</v>
      </c>
      <c r="AM428" s="6">
        <f t="shared" si="341"/>
        <v>6207.0000000000045</v>
      </c>
      <c r="AN428" s="5">
        <f t="shared" si="322"/>
        <v>0</v>
      </c>
      <c r="AO428" s="12">
        <f t="shared" si="342"/>
        <v>7673.0000000000064</v>
      </c>
      <c r="AP428" s="12">
        <f t="shared" si="323"/>
        <v>0</v>
      </c>
      <c r="AQ428" s="6">
        <f t="shared" si="324"/>
        <v>0</v>
      </c>
      <c r="AR428" s="5">
        <v>0</v>
      </c>
      <c r="AS428" s="12">
        <f t="shared" si="310"/>
        <v>0</v>
      </c>
      <c r="AT428" s="12">
        <f t="shared" si="343"/>
        <v>4463.0000000000064</v>
      </c>
      <c r="AU428" s="12">
        <f t="shared" si="325"/>
        <v>0</v>
      </c>
      <c r="AV428" s="6">
        <f t="shared" si="326"/>
        <v>0</v>
      </c>
      <c r="AW428" s="5">
        <f t="shared" si="311"/>
        <v>0</v>
      </c>
      <c r="AX428" s="12">
        <f t="shared" si="344"/>
        <v>2358.0000000000109</v>
      </c>
      <c r="AY428" s="12">
        <f t="shared" si="327"/>
        <v>0</v>
      </c>
      <c r="AZ428" s="12">
        <f t="shared" si="328"/>
        <v>0</v>
      </c>
      <c r="BA428" s="5">
        <v>1</v>
      </c>
      <c r="BB428" s="12">
        <f t="shared" si="329"/>
        <v>0</v>
      </c>
      <c r="BC428" s="12">
        <f t="shared" si="330"/>
        <v>0</v>
      </c>
      <c r="BD428" s="6">
        <f t="shared" si="331"/>
        <v>0</v>
      </c>
      <c r="BE428" s="5">
        <f t="shared" si="332"/>
        <v>0</v>
      </c>
      <c r="BF428" s="12">
        <f t="shared" si="345"/>
        <v>2599.0000000000064</v>
      </c>
      <c r="BG428" s="12">
        <f t="shared" si="333"/>
        <v>0</v>
      </c>
      <c r="BH428" s="6">
        <f t="shared" si="334"/>
        <v>0</v>
      </c>
      <c r="BI428" s="5">
        <f t="shared" si="335"/>
        <v>0</v>
      </c>
      <c r="BJ428" s="12">
        <f t="shared" si="346"/>
        <v>4716.0000000000064</v>
      </c>
      <c r="BK428" s="12">
        <f t="shared" si="336"/>
        <v>0</v>
      </c>
      <c r="BL428" s="6">
        <f t="shared" si="337"/>
        <v>0</v>
      </c>
    </row>
    <row r="429" spans="1:64">
      <c r="A429">
        <f t="shared" si="302"/>
        <v>1</v>
      </c>
      <c r="B429" s="2">
        <v>39944</v>
      </c>
      <c r="C429">
        <v>12</v>
      </c>
      <c r="D429">
        <v>57.57</v>
      </c>
      <c r="E429">
        <v>0</v>
      </c>
      <c r="F429">
        <v>60.03</v>
      </c>
      <c r="G429" s="26">
        <v>60.03</v>
      </c>
      <c r="H429" s="26">
        <v>56.78</v>
      </c>
      <c r="I429" s="26">
        <v>60.03</v>
      </c>
      <c r="J429" s="26">
        <v>57.87</v>
      </c>
      <c r="K429">
        <v>57.37</v>
      </c>
      <c r="L429">
        <v>1</v>
      </c>
      <c r="M429">
        <v>58.63</v>
      </c>
      <c r="N429">
        <f t="shared" si="312"/>
        <v>246.00000000000009</v>
      </c>
      <c r="O429">
        <f t="shared" si="313"/>
        <v>78.999999999999915</v>
      </c>
      <c r="P429">
        <f t="shared" si="314"/>
        <v>-29.999999999999716</v>
      </c>
      <c r="Q429" s="19">
        <f t="shared" si="347"/>
        <v>196</v>
      </c>
      <c r="R429" s="12">
        <f t="shared" si="348"/>
        <v>3382.0000000000095</v>
      </c>
      <c r="S429" s="6">
        <f t="shared" si="207"/>
        <v>1</v>
      </c>
      <c r="T429" s="5">
        <f t="shared" si="307"/>
        <v>196</v>
      </c>
      <c r="U429" s="15">
        <f t="shared" si="349"/>
        <v>4790.0000000000018</v>
      </c>
      <c r="V429" s="12">
        <f t="shared" si="217"/>
        <v>1</v>
      </c>
      <c r="W429" s="6">
        <f t="shared" si="209"/>
        <v>1</v>
      </c>
      <c r="X429" s="5">
        <f t="shared" si="315"/>
        <v>1</v>
      </c>
      <c r="Y429" s="12">
        <f t="shared" si="316"/>
        <v>246.00000000000009</v>
      </c>
      <c r="Z429" s="18">
        <f t="shared" si="350"/>
        <v>156</v>
      </c>
      <c r="AA429" s="12">
        <f t="shared" si="204"/>
        <v>156</v>
      </c>
      <c r="AB429" s="12">
        <f t="shared" si="339"/>
        <v>6649.0000000000064</v>
      </c>
      <c r="AC429" s="6">
        <f t="shared" si="205"/>
        <v>1</v>
      </c>
      <c r="AD429" s="5">
        <f t="shared" si="317"/>
        <v>1</v>
      </c>
      <c r="AE429" s="12">
        <f t="shared" si="308"/>
        <v>156</v>
      </c>
      <c r="AF429" s="12">
        <f t="shared" si="340"/>
        <v>8069.0000000000064</v>
      </c>
      <c r="AG429" s="12">
        <f t="shared" si="318"/>
        <v>1</v>
      </c>
      <c r="AH429" s="6">
        <f t="shared" si="319"/>
        <v>1</v>
      </c>
      <c r="AI429" s="5">
        <v>0</v>
      </c>
      <c r="AJ429" s="12">
        <f t="shared" si="320"/>
        <v>0</v>
      </c>
      <c r="AK429" s="12">
        <f t="shared" si="321"/>
        <v>0</v>
      </c>
      <c r="AL429" s="12">
        <f t="shared" si="309"/>
        <v>0</v>
      </c>
      <c r="AM429" s="6">
        <f t="shared" si="341"/>
        <v>6207.0000000000045</v>
      </c>
      <c r="AN429" s="5">
        <f t="shared" si="322"/>
        <v>0</v>
      </c>
      <c r="AO429" s="12">
        <f t="shared" si="342"/>
        <v>7673.0000000000064</v>
      </c>
      <c r="AP429" s="12">
        <f t="shared" si="323"/>
        <v>0</v>
      </c>
      <c r="AQ429" s="6">
        <f t="shared" si="324"/>
        <v>0</v>
      </c>
      <c r="AR429" s="5">
        <v>1</v>
      </c>
      <c r="AS429" s="12">
        <f t="shared" si="310"/>
        <v>156</v>
      </c>
      <c r="AT429" s="12">
        <f t="shared" si="343"/>
        <v>4619.0000000000064</v>
      </c>
      <c r="AU429" s="12">
        <f t="shared" si="325"/>
        <v>1</v>
      </c>
      <c r="AV429" s="6">
        <f t="shared" si="326"/>
        <v>1</v>
      </c>
      <c r="AW429" s="5">
        <f t="shared" si="311"/>
        <v>196</v>
      </c>
      <c r="AX429" s="12">
        <f t="shared" si="344"/>
        <v>2554.0000000000109</v>
      </c>
      <c r="AY429" s="12">
        <f t="shared" si="327"/>
        <v>1</v>
      </c>
      <c r="AZ429" s="12">
        <f t="shared" si="328"/>
        <v>1</v>
      </c>
      <c r="BA429" s="5">
        <v>0</v>
      </c>
      <c r="BB429" s="12">
        <f t="shared" si="329"/>
        <v>0</v>
      </c>
      <c r="BC429" s="12">
        <f t="shared" si="330"/>
        <v>0</v>
      </c>
      <c r="BD429" s="6">
        <f t="shared" si="331"/>
        <v>0</v>
      </c>
      <c r="BE429" s="5">
        <f t="shared" si="332"/>
        <v>196</v>
      </c>
      <c r="BF429" s="12">
        <f t="shared" si="345"/>
        <v>2795.0000000000064</v>
      </c>
      <c r="BG429" s="12">
        <f t="shared" si="333"/>
        <v>1</v>
      </c>
      <c r="BH429" s="6">
        <f t="shared" si="334"/>
        <v>1</v>
      </c>
      <c r="BI429" s="5">
        <f t="shared" si="335"/>
        <v>156</v>
      </c>
      <c r="BJ429" s="12">
        <f t="shared" si="346"/>
        <v>4872.0000000000064</v>
      </c>
      <c r="BK429" s="12">
        <f t="shared" si="336"/>
        <v>1</v>
      </c>
      <c r="BL429" s="6">
        <f t="shared" si="337"/>
        <v>1</v>
      </c>
    </row>
    <row r="430" spans="1:64">
      <c r="A430">
        <f t="shared" si="302"/>
        <v>1</v>
      </c>
      <c r="B430" s="2">
        <v>39946</v>
      </c>
      <c r="C430">
        <v>12</v>
      </c>
      <c r="D430">
        <v>58.63</v>
      </c>
      <c r="E430">
        <v>1</v>
      </c>
      <c r="F430">
        <v>58.94</v>
      </c>
      <c r="G430" s="26">
        <v>58.42</v>
      </c>
      <c r="H430" s="26">
        <v>59.17</v>
      </c>
      <c r="I430" s="26">
        <v>58.42</v>
      </c>
      <c r="J430" s="26">
        <v>59.82</v>
      </c>
      <c r="K430">
        <v>58.42</v>
      </c>
      <c r="L430">
        <v>1</v>
      </c>
      <c r="M430">
        <v>58.89</v>
      </c>
      <c r="N430">
        <f t="shared" si="312"/>
        <v>21.000000000000085</v>
      </c>
      <c r="O430">
        <f t="shared" si="313"/>
        <v>53.999999999999915</v>
      </c>
      <c r="P430">
        <f t="shared" si="314"/>
        <v>-118.99999999999977</v>
      </c>
      <c r="Q430" s="19">
        <f t="shared" si="347"/>
        <v>-57.999999999999915</v>
      </c>
      <c r="R430" s="12">
        <f t="shared" si="348"/>
        <v>3324.0000000000095</v>
      </c>
      <c r="S430" s="6">
        <f t="shared" si="207"/>
        <v>0</v>
      </c>
      <c r="T430" s="5">
        <f t="shared" si="307"/>
        <v>-57.999999999999915</v>
      </c>
      <c r="U430" s="15">
        <f t="shared" si="349"/>
        <v>4732.0000000000018</v>
      </c>
      <c r="V430" s="12">
        <f t="shared" si="217"/>
        <v>1</v>
      </c>
      <c r="W430" s="6">
        <f t="shared" si="209"/>
        <v>0</v>
      </c>
      <c r="X430" s="5">
        <f t="shared" si="315"/>
        <v>0</v>
      </c>
      <c r="Y430" s="12">
        <f t="shared" si="316"/>
        <v>50.999999999999801</v>
      </c>
      <c r="Z430" s="18">
        <f t="shared" ref="Z430:Z436" si="351">IF(N430&gt;=($Z$4+$AA$4),$AA$4-$M$3,IF(N430&gt;=$Z$4,-$Z$4-O430,0))</f>
        <v>0</v>
      </c>
      <c r="AA430" s="12">
        <f t="shared" si="204"/>
        <v>0</v>
      </c>
      <c r="AB430" s="12">
        <f t="shared" si="339"/>
        <v>6649.0000000000064</v>
      </c>
      <c r="AC430" s="6">
        <f t="shared" si="205"/>
        <v>0</v>
      </c>
      <c r="AD430" s="5">
        <f t="shared" si="317"/>
        <v>1</v>
      </c>
      <c r="AE430" s="12">
        <f t="shared" si="308"/>
        <v>0</v>
      </c>
      <c r="AF430" s="12">
        <f t="shared" si="340"/>
        <v>8069.0000000000064</v>
      </c>
      <c r="AG430" s="12">
        <f t="shared" si="318"/>
        <v>0</v>
      </c>
      <c r="AH430" s="6">
        <f t="shared" si="319"/>
        <v>0</v>
      </c>
      <c r="AI430" s="5">
        <v>1</v>
      </c>
      <c r="AJ430" s="12">
        <f t="shared" si="320"/>
        <v>0</v>
      </c>
      <c r="AK430" s="12">
        <f t="shared" si="321"/>
        <v>0</v>
      </c>
      <c r="AL430" s="12">
        <f t="shared" si="309"/>
        <v>0</v>
      </c>
      <c r="AM430" s="6">
        <f t="shared" si="341"/>
        <v>6207.0000000000045</v>
      </c>
      <c r="AN430" s="5">
        <f t="shared" si="322"/>
        <v>0</v>
      </c>
      <c r="AO430" s="12">
        <f t="shared" si="342"/>
        <v>7673.0000000000064</v>
      </c>
      <c r="AP430" s="12">
        <f t="shared" si="323"/>
        <v>0</v>
      </c>
      <c r="AQ430" s="6">
        <f t="shared" si="324"/>
        <v>0</v>
      </c>
      <c r="AR430" s="5">
        <v>0</v>
      </c>
      <c r="AS430" s="12">
        <f t="shared" si="310"/>
        <v>0</v>
      </c>
      <c r="AT430" s="12">
        <f t="shared" si="343"/>
        <v>4619.0000000000064</v>
      </c>
      <c r="AU430" s="12">
        <f t="shared" si="325"/>
        <v>0</v>
      </c>
      <c r="AV430" s="6">
        <f t="shared" si="326"/>
        <v>0</v>
      </c>
      <c r="AW430" s="5">
        <f t="shared" si="311"/>
        <v>0</v>
      </c>
      <c r="AX430" s="12">
        <f t="shared" si="344"/>
        <v>2554.0000000000109</v>
      </c>
      <c r="AY430" s="12">
        <f t="shared" si="327"/>
        <v>0</v>
      </c>
      <c r="AZ430" s="12">
        <f t="shared" si="328"/>
        <v>0</v>
      </c>
      <c r="BA430" s="5">
        <v>1</v>
      </c>
      <c r="BB430" s="12">
        <f t="shared" si="329"/>
        <v>0</v>
      </c>
      <c r="BC430" s="12">
        <f t="shared" si="330"/>
        <v>0</v>
      </c>
      <c r="BD430" s="6">
        <f t="shared" si="331"/>
        <v>0</v>
      </c>
      <c r="BE430" s="5">
        <f t="shared" si="332"/>
        <v>0</v>
      </c>
      <c r="BF430" s="12">
        <f t="shared" si="345"/>
        <v>2795.0000000000064</v>
      </c>
      <c r="BG430" s="12">
        <f t="shared" si="333"/>
        <v>0</v>
      </c>
      <c r="BH430" s="6">
        <f t="shared" si="334"/>
        <v>0</v>
      </c>
      <c r="BI430" s="5">
        <f t="shared" si="335"/>
        <v>0</v>
      </c>
      <c r="BJ430" s="12">
        <f t="shared" si="346"/>
        <v>4872.0000000000064</v>
      </c>
      <c r="BK430" s="12">
        <f t="shared" si="336"/>
        <v>0</v>
      </c>
      <c r="BL430" s="6">
        <f t="shared" si="337"/>
        <v>0</v>
      </c>
    </row>
    <row r="431" spans="1:64">
      <c r="A431">
        <f t="shared" si="302"/>
        <v>1</v>
      </c>
      <c r="B431" s="2">
        <v>39946</v>
      </c>
      <c r="C431">
        <v>13</v>
      </c>
      <c r="D431">
        <v>58.89</v>
      </c>
      <c r="E431">
        <v>0</v>
      </c>
      <c r="F431">
        <v>59.84</v>
      </c>
      <c r="G431" s="26">
        <v>59.84</v>
      </c>
      <c r="H431" s="26">
        <v>58.42</v>
      </c>
      <c r="I431" s="26">
        <v>59.84</v>
      </c>
      <c r="J431" s="26">
        <v>59.77</v>
      </c>
      <c r="K431">
        <v>58.38</v>
      </c>
      <c r="L431">
        <v>0</v>
      </c>
      <c r="M431">
        <v>58.53</v>
      </c>
      <c r="N431">
        <f t="shared" si="312"/>
        <v>95.000000000000284</v>
      </c>
      <c r="O431">
        <f t="shared" si="313"/>
        <v>46.999999999999886</v>
      </c>
      <c r="P431">
        <f t="shared" si="314"/>
        <v>-88.000000000000256</v>
      </c>
      <c r="Q431" s="19">
        <f t="shared" si="347"/>
        <v>-50.999999999999886</v>
      </c>
      <c r="R431" s="12">
        <f t="shared" si="348"/>
        <v>3273.0000000000095</v>
      </c>
      <c r="S431" s="6">
        <f t="shared" si="207"/>
        <v>0</v>
      </c>
      <c r="T431" s="5">
        <f t="shared" si="307"/>
        <v>-50.999999999999886</v>
      </c>
      <c r="U431" s="15">
        <f t="shared" si="349"/>
        <v>4681.0000000000018</v>
      </c>
      <c r="V431" s="12">
        <f t="shared" si="217"/>
        <v>1</v>
      </c>
      <c r="W431" s="6">
        <f t="shared" si="209"/>
        <v>0</v>
      </c>
      <c r="X431" s="5">
        <f t="shared" si="315"/>
        <v>1</v>
      </c>
      <c r="Y431" s="12">
        <f t="shared" si="316"/>
        <v>95.000000000000284</v>
      </c>
      <c r="Z431" s="18">
        <f t="shared" si="351"/>
        <v>-76.999999999999886</v>
      </c>
      <c r="AA431" s="12">
        <f t="shared" si="204"/>
        <v>-76.999999999999886</v>
      </c>
      <c r="AB431" s="12">
        <f t="shared" si="339"/>
        <v>6572.0000000000064</v>
      </c>
      <c r="AC431" s="6">
        <f t="shared" si="205"/>
        <v>0</v>
      </c>
      <c r="AD431" s="5">
        <f t="shared" si="317"/>
        <v>1</v>
      </c>
      <c r="AE431" s="12">
        <f t="shared" si="308"/>
        <v>-76.999999999999886</v>
      </c>
      <c r="AF431" s="12">
        <f t="shared" si="340"/>
        <v>7992.0000000000064</v>
      </c>
      <c r="AG431" s="12">
        <f t="shared" si="318"/>
        <v>1</v>
      </c>
      <c r="AH431" s="6">
        <f t="shared" si="319"/>
        <v>0</v>
      </c>
      <c r="AI431" s="5">
        <v>0</v>
      </c>
      <c r="AJ431" s="12">
        <f t="shared" si="320"/>
        <v>0</v>
      </c>
      <c r="AK431" s="12">
        <f t="shared" si="321"/>
        <v>0</v>
      </c>
      <c r="AL431" s="12">
        <f t="shared" si="309"/>
        <v>0</v>
      </c>
      <c r="AM431" s="6">
        <f t="shared" si="341"/>
        <v>6207.0000000000045</v>
      </c>
      <c r="AN431" s="5">
        <f t="shared" si="322"/>
        <v>0</v>
      </c>
      <c r="AO431" s="12">
        <f t="shared" si="342"/>
        <v>7673.0000000000064</v>
      </c>
      <c r="AP431" s="12">
        <f t="shared" si="323"/>
        <v>0</v>
      </c>
      <c r="AQ431" s="6">
        <f t="shared" si="324"/>
        <v>0</v>
      </c>
      <c r="AR431" s="5">
        <v>1</v>
      </c>
      <c r="AS431" s="12">
        <f t="shared" si="310"/>
        <v>-76.999999999999886</v>
      </c>
      <c r="AT431" s="12">
        <f t="shared" si="343"/>
        <v>4542.0000000000064</v>
      </c>
      <c r="AU431" s="12">
        <f t="shared" si="325"/>
        <v>0</v>
      </c>
      <c r="AV431" s="6">
        <f t="shared" si="326"/>
        <v>1</v>
      </c>
      <c r="AW431" s="5">
        <f t="shared" si="311"/>
        <v>-50.999999999999886</v>
      </c>
      <c r="AX431" s="12">
        <f t="shared" si="344"/>
        <v>2503.0000000000109</v>
      </c>
      <c r="AY431" s="12">
        <f t="shared" si="327"/>
        <v>0</v>
      </c>
      <c r="AZ431" s="12">
        <f t="shared" si="328"/>
        <v>1</v>
      </c>
      <c r="BA431" s="5">
        <v>0</v>
      </c>
      <c r="BB431" s="12">
        <f t="shared" si="329"/>
        <v>0</v>
      </c>
      <c r="BC431" s="12">
        <f t="shared" si="330"/>
        <v>0</v>
      </c>
      <c r="BD431" s="6">
        <f t="shared" si="331"/>
        <v>0</v>
      </c>
      <c r="BE431" s="5">
        <f t="shared" si="332"/>
        <v>-50.999999999999886</v>
      </c>
      <c r="BF431" s="12">
        <f t="shared" si="345"/>
        <v>2744.0000000000064</v>
      </c>
      <c r="BG431" s="12">
        <f t="shared" si="333"/>
        <v>1</v>
      </c>
      <c r="BH431" s="6">
        <f t="shared" si="334"/>
        <v>0</v>
      </c>
      <c r="BI431" s="5">
        <f t="shared" si="335"/>
        <v>-76.999999999999886</v>
      </c>
      <c r="BJ431" s="12">
        <f t="shared" si="346"/>
        <v>4795.0000000000064</v>
      </c>
      <c r="BK431" s="12">
        <f t="shared" si="336"/>
        <v>1</v>
      </c>
      <c r="BL431" s="6">
        <f t="shared" si="337"/>
        <v>0</v>
      </c>
    </row>
    <row r="432" spans="1:64">
      <c r="A432">
        <f t="shared" si="302"/>
        <v>1</v>
      </c>
      <c r="B432" s="2">
        <v>39946</v>
      </c>
      <c r="C432">
        <v>16</v>
      </c>
      <c r="D432">
        <v>58.53</v>
      </c>
      <c r="E432">
        <v>1</v>
      </c>
      <c r="F432">
        <v>58.81</v>
      </c>
      <c r="G432" s="26">
        <v>57.39</v>
      </c>
      <c r="H432" s="26">
        <v>59.23</v>
      </c>
      <c r="I432" s="26">
        <v>57.39</v>
      </c>
      <c r="J432" s="26">
        <v>59.84</v>
      </c>
      <c r="K432">
        <v>57.39</v>
      </c>
      <c r="L432">
        <v>1</v>
      </c>
      <c r="M432">
        <v>58.76</v>
      </c>
      <c r="N432">
        <f t="shared" si="312"/>
        <v>114.00000000000006</v>
      </c>
      <c r="O432">
        <f t="shared" si="313"/>
        <v>69.999999999999574</v>
      </c>
      <c r="P432">
        <f t="shared" si="314"/>
        <v>-131.00000000000023</v>
      </c>
      <c r="Q432" s="19">
        <f t="shared" si="347"/>
        <v>-73.999999999999574</v>
      </c>
      <c r="R432" s="12">
        <f t="shared" si="348"/>
        <v>3199.00000000001</v>
      </c>
      <c r="S432" s="6">
        <f t="shared" si="207"/>
        <v>0</v>
      </c>
      <c r="T432" s="5">
        <f t="shared" si="307"/>
        <v>-73.999999999999574</v>
      </c>
      <c r="U432" s="15">
        <f t="shared" si="349"/>
        <v>4607.0000000000018</v>
      </c>
      <c r="V432" s="12">
        <f t="shared" si="217"/>
        <v>1</v>
      </c>
      <c r="W432" s="6">
        <f t="shared" si="209"/>
        <v>0</v>
      </c>
      <c r="X432" s="5">
        <f t="shared" si="315"/>
        <v>1</v>
      </c>
      <c r="Y432" s="12">
        <f t="shared" si="316"/>
        <v>23.999999999999488</v>
      </c>
      <c r="Z432" s="18">
        <f t="shared" si="351"/>
        <v>-99.999999999999574</v>
      </c>
      <c r="AA432" s="12">
        <f t="shared" si="204"/>
        <v>-99.999999999999574</v>
      </c>
      <c r="AB432" s="12">
        <f t="shared" si="339"/>
        <v>6472.0000000000064</v>
      </c>
      <c r="AC432" s="6">
        <f t="shared" si="205"/>
        <v>0</v>
      </c>
      <c r="AD432" s="5">
        <f t="shared" si="317"/>
        <v>1</v>
      </c>
      <c r="AE432" s="12">
        <f t="shared" si="308"/>
        <v>-99.999999999999574</v>
      </c>
      <c r="AF432" s="12">
        <f t="shared" si="340"/>
        <v>7892.0000000000064</v>
      </c>
      <c r="AG432" s="12">
        <f t="shared" si="318"/>
        <v>1</v>
      </c>
      <c r="AH432" s="6">
        <f t="shared" si="319"/>
        <v>0</v>
      </c>
      <c r="AI432" s="5">
        <v>1</v>
      </c>
      <c r="AJ432" s="12">
        <f t="shared" si="320"/>
        <v>-99.999999999999574</v>
      </c>
      <c r="AK432" s="12">
        <f t="shared" si="321"/>
        <v>0</v>
      </c>
      <c r="AL432" s="12">
        <f t="shared" si="309"/>
        <v>1</v>
      </c>
      <c r="AM432" s="6">
        <f t="shared" si="341"/>
        <v>6107.0000000000045</v>
      </c>
      <c r="AN432" s="5">
        <f t="shared" si="322"/>
        <v>-99.999999999999574</v>
      </c>
      <c r="AO432" s="12">
        <f t="shared" si="342"/>
        <v>7573.0000000000064</v>
      </c>
      <c r="AP432" s="12">
        <f t="shared" si="323"/>
        <v>1</v>
      </c>
      <c r="AQ432" s="6">
        <f t="shared" si="324"/>
        <v>0</v>
      </c>
      <c r="AR432" s="5">
        <v>0</v>
      </c>
      <c r="AS432" s="12">
        <f t="shared" si="310"/>
        <v>0</v>
      </c>
      <c r="AT432" s="12">
        <f t="shared" si="343"/>
        <v>4542.0000000000064</v>
      </c>
      <c r="AU432" s="12">
        <f t="shared" si="325"/>
        <v>0</v>
      </c>
      <c r="AV432" s="6">
        <f t="shared" si="326"/>
        <v>0</v>
      </c>
      <c r="AW432" s="5">
        <f t="shared" si="311"/>
        <v>0</v>
      </c>
      <c r="AX432" s="12">
        <f t="shared" si="344"/>
        <v>2503.0000000000109</v>
      </c>
      <c r="AY432" s="12">
        <f t="shared" si="327"/>
        <v>0</v>
      </c>
      <c r="AZ432" s="12">
        <f t="shared" si="328"/>
        <v>0</v>
      </c>
      <c r="BA432" s="5">
        <v>1</v>
      </c>
      <c r="BB432" s="12">
        <f t="shared" si="329"/>
        <v>0</v>
      </c>
      <c r="BC432" s="12">
        <f t="shared" si="330"/>
        <v>0</v>
      </c>
      <c r="BD432" s="6">
        <f t="shared" si="331"/>
        <v>0</v>
      </c>
      <c r="BE432" s="5">
        <f t="shared" si="332"/>
        <v>0</v>
      </c>
      <c r="BF432" s="12">
        <f t="shared" si="345"/>
        <v>2744.0000000000064</v>
      </c>
      <c r="BG432" s="12">
        <f t="shared" si="333"/>
        <v>0</v>
      </c>
      <c r="BH432" s="6">
        <f t="shared" si="334"/>
        <v>0</v>
      </c>
      <c r="BI432" s="5">
        <f t="shared" si="335"/>
        <v>0</v>
      </c>
      <c r="BJ432" s="12">
        <f t="shared" si="346"/>
        <v>4795.0000000000064</v>
      </c>
      <c r="BK432" s="12">
        <f t="shared" si="336"/>
        <v>0</v>
      </c>
      <c r="BL432" s="6">
        <f t="shared" si="337"/>
        <v>0</v>
      </c>
    </row>
    <row r="433" spans="1:64">
      <c r="A433">
        <f t="shared" si="302"/>
        <v>1</v>
      </c>
      <c r="B433" s="2">
        <v>39947</v>
      </c>
      <c r="C433">
        <v>0</v>
      </c>
      <c r="D433">
        <v>58.76</v>
      </c>
      <c r="E433">
        <v>0</v>
      </c>
      <c r="F433">
        <v>58.77</v>
      </c>
      <c r="G433" s="26">
        <v>58.77</v>
      </c>
      <c r="H433" s="26">
        <v>58.69</v>
      </c>
      <c r="I433" s="26">
        <v>58.77</v>
      </c>
      <c r="J433" s="26">
        <v>59.59</v>
      </c>
      <c r="K433">
        <v>58.52</v>
      </c>
      <c r="L433">
        <v>0</v>
      </c>
      <c r="M433">
        <v>58.59</v>
      </c>
      <c r="N433">
        <f t="shared" si="312"/>
        <v>1.0000000000005116</v>
      </c>
      <c r="O433">
        <f t="shared" si="313"/>
        <v>7.0000000000000284</v>
      </c>
      <c r="P433">
        <f t="shared" si="314"/>
        <v>-83.00000000000054</v>
      </c>
      <c r="Q433" s="19">
        <f t="shared" si="347"/>
        <v>-11.000000000000028</v>
      </c>
      <c r="R433" s="12">
        <f t="shared" si="348"/>
        <v>3188.00000000001</v>
      </c>
      <c r="S433" s="6">
        <f t="shared" si="207"/>
        <v>0</v>
      </c>
      <c r="T433" s="5">
        <f t="shared" si="307"/>
        <v>0</v>
      </c>
      <c r="U433" s="15">
        <f t="shared" si="349"/>
        <v>4607.0000000000018</v>
      </c>
      <c r="V433" s="12">
        <f t="shared" si="217"/>
        <v>0</v>
      </c>
      <c r="W433" s="6">
        <f t="shared" si="209"/>
        <v>0</v>
      </c>
      <c r="X433" s="5">
        <f t="shared" si="315"/>
        <v>0</v>
      </c>
      <c r="Y433" s="12">
        <f t="shared" si="316"/>
        <v>1.0000000000005116</v>
      </c>
      <c r="Z433" s="18">
        <f t="shared" si="351"/>
        <v>0</v>
      </c>
      <c r="AA433" s="12">
        <f t="shared" si="204"/>
        <v>0</v>
      </c>
      <c r="AB433" s="12">
        <f t="shared" si="339"/>
        <v>6472.0000000000064</v>
      </c>
      <c r="AC433" s="6">
        <f t="shared" si="205"/>
        <v>0</v>
      </c>
      <c r="AD433" s="5">
        <f t="shared" si="317"/>
        <v>0</v>
      </c>
      <c r="AE433" s="12">
        <f t="shared" si="308"/>
        <v>0</v>
      </c>
      <c r="AF433" s="12">
        <f t="shared" si="340"/>
        <v>7892.0000000000064</v>
      </c>
      <c r="AG433" s="12">
        <f t="shared" si="318"/>
        <v>0</v>
      </c>
      <c r="AH433" s="6">
        <f t="shared" si="319"/>
        <v>0</v>
      </c>
      <c r="AI433" s="5">
        <v>1</v>
      </c>
      <c r="AJ433" s="12">
        <f t="shared" si="320"/>
        <v>0</v>
      </c>
      <c r="AK433" s="12">
        <f t="shared" si="321"/>
        <v>0</v>
      </c>
      <c r="AL433" s="12">
        <f t="shared" si="309"/>
        <v>0</v>
      </c>
      <c r="AM433" s="6">
        <f t="shared" si="341"/>
        <v>6107.0000000000045</v>
      </c>
      <c r="AN433" s="5">
        <f t="shared" si="322"/>
        <v>0</v>
      </c>
      <c r="AO433" s="12">
        <f t="shared" si="342"/>
        <v>7573.0000000000064</v>
      </c>
      <c r="AP433" s="12">
        <f t="shared" si="323"/>
        <v>0</v>
      </c>
      <c r="AQ433" s="6">
        <f t="shared" si="324"/>
        <v>0</v>
      </c>
      <c r="AR433" s="5">
        <v>1</v>
      </c>
      <c r="AS433" s="12">
        <f t="shared" si="310"/>
        <v>0</v>
      </c>
      <c r="AT433" s="12">
        <f t="shared" si="343"/>
        <v>4542.0000000000064</v>
      </c>
      <c r="AU433" s="12">
        <f t="shared" si="325"/>
        <v>0</v>
      </c>
      <c r="AV433" s="6">
        <f t="shared" si="326"/>
        <v>0</v>
      </c>
      <c r="AW433" s="5">
        <f t="shared" si="311"/>
        <v>-11.000000000000028</v>
      </c>
      <c r="AX433" s="12">
        <f t="shared" si="344"/>
        <v>2492.0000000000109</v>
      </c>
      <c r="AY433" s="12">
        <f t="shared" si="327"/>
        <v>0</v>
      </c>
      <c r="AZ433" s="12">
        <f t="shared" si="328"/>
        <v>1</v>
      </c>
      <c r="BA433" s="5">
        <v>0</v>
      </c>
      <c r="BB433" s="12">
        <f t="shared" si="329"/>
        <v>0</v>
      </c>
      <c r="BC433" s="12">
        <f t="shared" si="330"/>
        <v>0</v>
      </c>
      <c r="BD433" s="6">
        <f t="shared" si="331"/>
        <v>0</v>
      </c>
      <c r="BE433" s="5">
        <f t="shared" si="332"/>
        <v>0</v>
      </c>
      <c r="BF433" s="12">
        <f t="shared" si="345"/>
        <v>2744.0000000000064</v>
      </c>
      <c r="BG433" s="12">
        <f t="shared" si="333"/>
        <v>0</v>
      </c>
      <c r="BH433" s="6">
        <f t="shared" si="334"/>
        <v>0</v>
      </c>
      <c r="BI433" s="5">
        <f t="shared" si="335"/>
        <v>0</v>
      </c>
      <c r="BJ433" s="12">
        <f t="shared" si="346"/>
        <v>4795.0000000000064</v>
      </c>
      <c r="BK433" s="12">
        <f t="shared" si="336"/>
        <v>0</v>
      </c>
      <c r="BL433" s="6">
        <f t="shared" si="337"/>
        <v>0</v>
      </c>
    </row>
    <row r="434" spans="1:64">
      <c r="A434">
        <f t="shared" si="302"/>
        <v>1</v>
      </c>
      <c r="B434" s="2">
        <v>39947</v>
      </c>
      <c r="C434">
        <v>1</v>
      </c>
      <c r="D434">
        <v>58.59</v>
      </c>
      <c r="E434">
        <v>1</v>
      </c>
      <c r="F434">
        <v>58.82</v>
      </c>
      <c r="G434" s="26">
        <v>57.51</v>
      </c>
      <c r="H434" s="26">
        <v>58.77</v>
      </c>
      <c r="I434" s="26">
        <v>57.51</v>
      </c>
      <c r="J434" s="26">
        <v>59.46</v>
      </c>
      <c r="K434">
        <v>57.51</v>
      </c>
      <c r="L434">
        <v>1</v>
      </c>
      <c r="M434">
        <v>58.77</v>
      </c>
      <c r="N434">
        <f t="shared" si="312"/>
        <v>108.00000000000054</v>
      </c>
      <c r="O434">
        <f t="shared" si="313"/>
        <v>17.999999999999972</v>
      </c>
      <c r="P434">
        <f t="shared" si="314"/>
        <v>-86.999999999999744</v>
      </c>
      <c r="Q434" s="19">
        <f t="shared" si="347"/>
        <v>-21.999999999999972</v>
      </c>
      <c r="R434" s="12">
        <f t="shared" si="348"/>
        <v>3166.00000000001</v>
      </c>
      <c r="S434" s="6">
        <f t="shared" si="207"/>
        <v>0</v>
      </c>
      <c r="T434" s="5">
        <f t="shared" si="307"/>
        <v>0</v>
      </c>
      <c r="U434" s="15">
        <f t="shared" si="349"/>
        <v>4607.0000000000018</v>
      </c>
      <c r="V434" s="12">
        <f t="shared" si="217"/>
        <v>0</v>
      </c>
      <c r="W434" s="6">
        <f t="shared" si="209"/>
        <v>0</v>
      </c>
      <c r="X434" s="5">
        <f t="shared" si="315"/>
        <v>1</v>
      </c>
      <c r="Y434" s="12">
        <f t="shared" si="316"/>
        <v>46.000000000000085</v>
      </c>
      <c r="Z434" s="18">
        <f t="shared" si="351"/>
        <v>-47.999999999999972</v>
      </c>
      <c r="AA434" s="12">
        <f t="shared" si="204"/>
        <v>-47.999999999999972</v>
      </c>
      <c r="AB434" s="12">
        <f t="shared" si="339"/>
        <v>6424.0000000000064</v>
      </c>
      <c r="AC434" s="6">
        <f t="shared" si="205"/>
        <v>0</v>
      </c>
      <c r="AD434" s="5">
        <f t="shared" si="317"/>
        <v>0</v>
      </c>
      <c r="AE434" s="12">
        <f t="shared" si="308"/>
        <v>0</v>
      </c>
      <c r="AF434" s="12">
        <f t="shared" si="340"/>
        <v>7892.0000000000064</v>
      </c>
      <c r="AG434" s="12">
        <f t="shared" si="318"/>
        <v>0</v>
      </c>
      <c r="AH434" s="6">
        <f t="shared" si="319"/>
        <v>0</v>
      </c>
      <c r="AI434" s="5">
        <v>1</v>
      </c>
      <c r="AJ434" s="12">
        <f t="shared" si="320"/>
        <v>-47.999999999999972</v>
      </c>
      <c r="AK434" s="12">
        <f t="shared" si="321"/>
        <v>0</v>
      </c>
      <c r="AL434" s="12">
        <f t="shared" si="309"/>
        <v>1</v>
      </c>
      <c r="AM434" s="6">
        <f t="shared" si="341"/>
        <v>6059.0000000000045</v>
      </c>
      <c r="AN434" s="5">
        <f t="shared" si="322"/>
        <v>0</v>
      </c>
      <c r="AO434" s="12">
        <f t="shared" si="342"/>
        <v>7573.0000000000064</v>
      </c>
      <c r="AP434" s="12">
        <f t="shared" si="323"/>
        <v>0</v>
      </c>
      <c r="AQ434" s="6">
        <f t="shared" si="324"/>
        <v>0</v>
      </c>
      <c r="AR434" s="5">
        <v>0</v>
      </c>
      <c r="AS434" s="12">
        <f t="shared" si="310"/>
        <v>0</v>
      </c>
      <c r="AT434" s="12">
        <f t="shared" si="343"/>
        <v>4542.0000000000064</v>
      </c>
      <c r="AU434" s="12">
        <f t="shared" si="325"/>
        <v>0</v>
      </c>
      <c r="AV434" s="6">
        <f t="shared" si="326"/>
        <v>0</v>
      </c>
      <c r="AW434" s="5">
        <f t="shared" si="311"/>
        <v>0</v>
      </c>
      <c r="AX434" s="12">
        <f t="shared" si="344"/>
        <v>2492.0000000000109</v>
      </c>
      <c r="AY434" s="12">
        <f t="shared" si="327"/>
        <v>0</v>
      </c>
      <c r="AZ434" s="12">
        <f t="shared" si="328"/>
        <v>0</v>
      </c>
      <c r="BA434" s="5">
        <v>1</v>
      </c>
      <c r="BB434" s="12">
        <f t="shared" si="329"/>
        <v>0</v>
      </c>
      <c r="BC434" s="12">
        <f t="shared" si="330"/>
        <v>0</v>
      </c>
      <c r="BD434" s="6">
        <f t="shared" si="331"/>
        <v>0</v>
      </c>
      <c r="BE434" s="5">
        <f t="shared" si="332"/>
        <v>0</v>
      </c>
      <c r="BF434" s="12">
        <f t="shared" si="345"/>
        <v>2744.0000000000064</v>
      </c>
      <c r="BG434" s="12">
        <f t="shared" si="333"/>
        <v>0</v>
      </c>
      <c r="BH434" s="6">
        <f t="shared" si="334"/>
        <v>0</v>
      </c>
      <c r="BI434" s="5">
        <f t="shared" si="335"/>
        <v>0</v>
      </c>
      <c r="BJ434" s="12">
        <f t="shared" si="346"/>
        <v>4795.0000000000064</v>
      </c>
      <c r="BK434" s="12">
        <f t="shared" si="336"/>
        <v>0</v>
      </c>
      <c r="BL434" s="6">
        <f t="shared" si="337"/>
        <v>0</v>
      </c>
    </row>
    <row r="435" spans="1:64" s="20" customFormat="1">
      <c r="A435" s="20">
        <f t="shared" si="302"/>
        <v>1</v>
      </c>
      <c r="B435" s="21">
        <v>39947</v>
      </c>
      <c r="C435" s="20">
        <v>15</v>
      </c>
      <c r="D435" s="20">
        <v>58.77</v>
      </c>
      <c r="E435" s="20">
        <v>0</v>
      </c>
      <c r="F435" s="20">
        <v>58.84</v>
      </c>
      <c r="G435" s="20">
        <v>59.82</v>
      </c>
      <c r="H435" s="20">
        <v>57.94</v>
      </c>
      <c r="I435" s="20">
        <v>59.82</v>
      </c>
      <c r="J435" s="20">
        <v>57.44</v>
      </c>
      <c r="K435" s="20">
        <v>58.31</v>
      </c>
      <c r="L435" s="20">
        <v>0</v>
      </c>
      <c r="M435" s="20">
        <v>58.32</v>
      </c>
      <c r="N435" s="20">
        <f t="shared" si="312"/>
        <v>104.99999999999972</v>
      </c>
      <c r="O435" s="20">
        <f t="shared" si="313"/>
        <v>83.00000000000054</v>
      </c>
      <c r="P435" s="20">
        <f t="shared" si="314"/>
        <v>133.00000000000054</v>
      </c>
      <c r="Q435" s="22">
        <f t="shared" si="347"/>
        <v>-87.00000000000054</v>
      </c>
      <c r="R435" s="23">
        <f t="shared" si="348"/>
        <v>3079.0000000000095</v>
      </c>
      <c r="S435" s="24">
        <f t="shared" si="207"/>
        <v>0</v>
      </c>
      <c r="T435" s="22">
        <f t="shared" si="307"/>
        <v>-87.00000000000054</v>
      </c>
      <c r="U435" s="25">
        <f t="shared" si="349"/>
        <v>4520.0000000000009</v>
      </c>
      <c r="V435" s="23">
        <f t="shared" si="217"/>
        <v>1</v>
      </c>
      <c r="W435" s="24">
        <f t="shared" si="209"/>
        <v>0</v>
      </c>
      <c r="X435" s="5">
        <v>0</v>
      </c>
      <c r="Y435" s="12">
        <f t="shared" si="316"/>
        <v>7.0000000000000284</v>
      </c>
      <c r="Z435" s="23">
        <f t="shared" si="351"/>
        <v>-113.00000000000054</v>
      </c>
      <c r="AA435" s="23">
        <f t="shared" si="204"/>
        <v>0</v>
      </c>
      <c r="AB435" s="23">
        <f t="shared" si="339"/>
        <v>6424.0000000000064</v>
      </c>
      <c r="AC435" s="24">
        <f t="shared" si="205"/>
        <v>0</v>
      </c>
      <c r="AD435" s="22">
        <f t="shared" si="317"/>
        <v>1</v>
      </c>
      <c r="AE435" s="23">
        <f t="shared" si="308"/>
        <v>0</v>
      </c>
      <c r="AF435" s="23">
        <f t="shared" si="340"/>
        <v>7892.0000000000064</v>
      </c>
      <c r="AG435" s="23">
        <f t="shared" si="318"/>
        <v>0</v>
      </c>
      <c r="AH435" s="24">
        <f t="shared" si="319"/>
        <v>0</v>
      </c>
      <c r="AI435" s="22">
        <v>1</v>
      </c>
      <c r="AJ435" s="23">
        <f t="shared" si="320"/>
        <v>0</v>
      </c>
      <c r="AK435" s="23">
        <f t="shared" si="321"/>
        <v>0</v>
      </c>
      <c r="AL435" s="23">
        <f t="shared" si="309"/>
        <v>0</v>
      </c>
      <c r="AM435" s="24">
        <f t="shared" si="341"/>
        <v>6059.0000000000045</v>
      </c>
      <c r="AN435" s="22">
        <f t="shared" si="322"/>
        <v>0</v>
      </c>
      <c r="AO435" s="23">
        <f t="shared" si="342"/>
        <v>7573.0000000000064</v>
      </c>
      <c r="AP435" s="23">
        <f t="shared" si="323"/>
        <v>0</v>
      </c>
      <c r="AQ435" s="24">
        <f t="shared" si="324"/>
        <v>0</v>
      </c>
      <c r="AR435" s="22">
        <v>1</v>
      </c>
      <c r="AS435" s="23">
        <f t="shared" si="310"/>
        <v>0</v>
      </c>
      <c r="AT435" s="23">
        <f t="shared" si="343"/>
        <v>4542.0000000000064</v>
      </c>
      <c r="AU435" s="23">
        <f t="shared" si="325"/>
        <v>0</v>
      </c>
      <c r="AV435" s="24">
        <f t="shared" si="326"/>
        <v>0</v>
      </c>
      <c r="AW435" s="22">
        <f t="shared" si="311"/>
        <v>-87.00000000000054</v>
      </c>
      <c r="AX435" s="23">
        <f t="shared" si="344"/>
        <v>2405.0000000000105</v>
      </c>
      <c r="AY435" s="23">
        <f t="shared" si="327"/>
        <v>0</v>
      </c>
      <c r="AZ435" s="23">
        <f t="shared" si="328"/>
        <v>1</v>
      </c>
      <c r="BA435" s="22">
        <v>1</v>
      </c>
      <c r="BB435" s="23">
        <f t="shared" si="329"/>
        <v>-87.00000000000054</v>
      </c>
      <c r="BC435" s="23">
        <f t="shared" si="330"/>
        <v>1</v>
      </c>
      <c r="BD435" s="24">
        <f t="shared" si="331"/>
        <v>0</v>
      </c>
      <c r="BE435" s="22">
        <f t="shared" si="332"/>
        <v>-87.00000000000054</v>
      </c>
      <c r="BF435" s="23">
        <f t="shared" si="345"/>
        <v>2657.0000000000059</v>
      </c>
      <c r="BG435" s="23">
        <f t="shared" si="333"/>
        <v>1</v>
      </c>
      <c r="BH435" s="24">
        <f t="shared" si="334"/>
        <v>0</v>
      </c>
      <c r="BI435" s="22">
        <f t="shared" si="335"/>
        <v>0</v>
      </c>
      <c r="BJ435" s="23">
        <f t="shared" si="346"/>
        <v>4795.0000000000064</v>
      </c>
      <c r="BK435" s="23">
        <f t="shared" si="336"/>
        <v>0</v>
      </c>
      <c r="BL435" s="24">
        <f t="shared" si="337"/>
        <v>0</v>
      </c>
    </row>
    <row r="436" spans="1:64">
      <c r="A436">
        <f t="shared" si="302"/>
        <v>1</v>
      </c>
      <c r="B436" s="2">
        <v>39947</v>
      </c>
      <c r="C436">
        <v>16</v>
      </c>
      <c r="D436">
        <v>58.32</v>
      </c>
      <c r="E436">
        <v>1</v>
      </c>
      <c r="F436">
        <v>59.34</v>
      </c>
      <c r="G436" s="26">
        <v>58.27</v>
      </c>
      <c r="H436" s="26">
        <v>58.84</v>
      </c>
      <c r="I436" s="26">
        <v>58.27</v>
      </c>
      <c r="J436" s="26">
        <v>57.49</v>
      </c>
      <c r="K436">
        <v>58.27</v>
      </c>
      <c r="L436">
        <v>1</v>
      </c>
      <c r="M436">
        <v>59.3</v>
      </c>
      <c r="N436">
        <f t="shared" si="312"/>
        <v>4.9999999999997158</v>
      </c>
      <c r="O436">
        <f t="shared" si="313"/>
        <v>52.000000000000313</v>
      </c>
      <c r="P436">
        <f t="shared" si="314"/>
        <v>82.999999999999829</v>
      </c>
      <c r="Q436" s="19">
        <f t="shared" si="347"/>
        <v>-56.000000000000313</v>
      </c>
      <c r="R436" s="12">
        <f t="shared" si="348"/>
        <v>3023.0000000000091</v>
      </c>
      <c r="S436" s="6">
        <f t="shared" si="207"/>
        <v>0</v>
      </c>
      <c r="T436" s="5">
        <f t="shared" si="307"/>
        <v>-56.000000000000313</v>
      </c>
      <c r="U436" s="15">
        <f t="shared" si="349"/>
        <v>4464.0000000000009</v>
      </c>
      <c r="V436" s="12">
        <f t="shared" si="217"/>
        <v>1</v>
      </c>
      <c r="W436" s="6">
        <f t="shared" si="209"/>
        <v>0</v>
      </c>
      <c r="X436" s="5">
        <f t="shared" si="315"/>
        <v>0</v>
      </c>
      <c r="Y436" s="12">
        <f t="shared" si="316"/>
        <v>82.999999999999829</v>
      </c>
      <c r="Z436" s="18">
        <f t="shared" si="351"/>
        <v>0</v>
      </c>
      <c r="AA436" s="12">
        <f t="shared" si="204"/>
        <v>0</v>
      </c>
      <c r="AB436" s="12">
        <f t="shared" si="339"/>
        <v>6424.0000000000064</v>
      </c>
      <c r="AC436" s="6">
        <f t="shared" si="205"/>
        <v>0</v>
      </c>
      <c r="AD436" s="5">
        <f t="shared" si="317"/>
        <v>1</v>
      </c>
      <c r="AE436" s="12">
        <f t="shared" si="308"/>
        <v>0</v>
      </c>
      <c r="AF436" s="12">
        <f t="shared" si="340"/>
        <v>7892.0000000000064</v>
      </c>
      <c r="AG436" s="12">
        <f t="shared" si="318"/>
        <v>0</v>
      </c>
      <c r="AH436" s="6">
        <f t="shared" si="319"/>
        <v>0</v>
      </c>
      <c r="AI436" s="5">
        <v>0</v>
      </c>
      <c r="AJ436" s="12">
        <f t="shared" si="320"/>
        <v>0</v>
      </c>
      <c r="AK436" s="12">
        <f t="shared" si="321"/>
        <v>0</v>
      </c>
      <c r="AL436" s="12">
        <f t="shared" si="309"/>
        <v>0</v>
      </c>
      <c r="AM436" s="6">
        <f t="shared" si="341"/>
        <v>6059.0000000000045</v>
      </c>
      <c r="AN436" s="5">
        <f t="shared" si="322"/>
        <v>0</v>
      </c>
      <c r="AO436" s="12">
        <f t="shared" si="342"/>
        <v>7573.0000000000064</v>
      </c>
      <c r="AP436" s="12">
        <f t="shared" si="323"/>
        <v>0</v>
      </c>
      <c r="AQ436" s="6">
        <f t="shared" si="324"/>
        <v>0</v>
      </c>
      <c r="AR436" s="5">
        <v>0</v>
      </c>
      <c r="AS436" s="12">
        <f t="shared" si="310"/>
        <v>0</v>
      </c>
      <c r="AT436" s="12">
        <f t="shared" si="343"/>
        <v>4542.0000000000064</v>
      </c>
      <c r="AU436" s="12">
        <f t="shared" si="325"/>
        <v>0</v>
      </c>
      <c r="AV436" s="6">
        <f t="shared" si="326"/>
        <v>0</v>
      </c>
      <c r="AW436" s="5">
        <f t="shared" si="311"/>
        <v>0</v>
      </c>
      <c r="AX436" s="12">
        <f t="shared" si="344"/>
        <v>2405.0000000000105</v>
      </c>
      <c r="AY436" s="12">
        <f t="shared" si="327"/>
        <v>0</v>
      </c>
      <c r="AZ436" s="12">
        <f t="shared" si="328"/>
        <v>0</v>
      </c>
      <c r="BA436" s="5">
        <v>0</v>
      </c>
      <c r="BB436" s="12">
        <f t="shared" si="329"/>
        <v>0</v>
      </c>
      <c r="BC436" s="12">
        <f t="shared" si="330"/>
        <v>0</v>
      </c>
      <c r="BD436" s="6">
        <f t="shared" si="331"/>
        <v>0</v>
      </c>
      <c r="BE436" s="5">
        <f t="shared" si="332"/>
        <v>0</v>
      </c>
      <c r="BF436" s="12">
        <f t="shared" si="345"/>
        <v>2657.0000000000059</v>
      </c>
      <c r="BG436" s="12">
        <f t="shared" si="333"/>
        <v>0</v>
      </c>
      <c r="BH436" s="6">
        <f t="shared" si="334"/>
        <v>0</v>
      </c>
      <c r="BI436" s="5">
        <f t="shared" si="335"/>
        <v>0</v>
      </c>
      <c r="BJ436" s="12">
        <f t="shared" si="346"/>
        <v>4795.0000000000064</v>
      </c>
      <c r="BK436" s="12">
        <f t="shared" si="336"/>
        <v>0</v>
      </c>
      <c r="BL436" s="6">
        <f t="shared" si="337"/>
        <v>0</v>
      </c>
    </row>
    <row r="437" spans="1:64">
      <c r="A437">
        <f t="shared" si="302"/>
        <v>1</v>
      </c>
      <c r="B437" s="2">
        <v>39947</v>
      </c>
      <c r="C437">
        <v>17</v>
      </c>
      <c r="D437">
        <v>59.3</v>
      </c>
      <c r="E437">
        <v>0</v>
      </c>
      <c r="F437">
        <v>59.82</v>
      </c>
      <c r="G437" s="26">
        <v>59.82</v>
      </c>
      <c r="H437" s="26">
        <v>58.27</v>
      </c>
      <c r="I437" s="26">
        <v>59.82</v>
      </c>
      <c r="J437" s="26">
        <v>57.57</v>
      </c>
      <c r="K437">
        <v>58.47</v>
      </c>
      <c r="L437">
        <v>0</v>
      </c>
      <c r="M437">
        <v>58.56</v>
      </c>
      <c r="N437">
        <f t="shared" si="312"/>
        <v>52.000000000000313</v>
      </c>
      <c r="O437">
        <f t="shared" si="313"/>
        <v>102.9999999999994</v>
      </c>
      <c r="P437">
        <f t="shared" si="314"/>
        <v>172.99999999999969</v>
      </c>
      <c r="Q437" s="19">
        <f t="shared" si="347"/>
        <v>-106.9999999999994</v>
      </c>
      <c r="R437" s="12">
        <f t="shared" si="348"/>
        <v>2916.0000000000095</v>
      </c>
      <c r="S437" s="6">
        <f t="shared" si="207"/>
        <v>0</v>
      </c>
      <c r="T437" s="5">
        <f t="shared" si="307"/>
        <v>-106.9999999999994</v>
      </c>
      <c r="U437" s="15">
        <f t="shared" si="349"/>
        <v>4357.0000000000018</v>
      </c>
      <c r="V437" s="12">
        <f t="shared" si="217"/>
        <v>1</v>
      </c>
      <c r="W437" s="6">
        <f t="shared" si="209"/>
        <v>0</v>
      </c>
      <c r="X437" s="5">
        <f t="shared" si="315"/>
        <v>1</v>
      </c>
      <c r="Y437" s="12">
        <f t="shared" si="316"/>
        <v>52.000000000000313</v>
      </c>
      <c r="Z437" s="18">
        <f>IF(N437&gt;=($Z$4+$AA$4),$AA$4-$M$3,IF(N437&gt;=$Z$4,-$Z$4-O437,0))</f>
        <v>-132.9999999999994</v>
      </c>
      <c r="AA437" s="12">
        <f t="shared" si="204"/>
        <v>-132.9999999999994</v>
      </c>
      <c r="AB437" s="12">
        <f t="shared" si="339"/>
        <v>6291.0000000000073</v>
      </c>
      <c r="AC437" s="6">
        <f t="shared" si="205"/>
        <v>0</v>
      </c>
      <c r="AD437" s="5">
        <f t="shared" si="317"/>
        <v>1</v>
      </c>
      <c r="AE437" s="12">
        <f t="shared" si="308"/>
        <v>-132.9999999999994</v>
      </c>
      <c r="AF437" s="12">
        <f t="shared" si="340"/>
        <v>7759.0000000000073</v>
      </c>
      <c r="AG437" s="12">
        <f t="shared" si="318"/>
        <v>1</v>
      </c>
      <c r="AH437" s="6">
        <f t="shared" si="319"/>
        <v>0</v>
      </c>
      <c r="AI437" s="5">
        <v>1</v>
      </c>
      <c r="AJ437" s="12">
        <f t="shared" si="320"/>
        <v>-132.9999999999994</v>
      </c>
      <c r="AK437" s="12">
        <f t="shared" si="321"/>
        <v>0</v>
      </c>
      <c r="AL437" s="12">
        <f t="shared" si="309"/>
        <v>1</v>
      </c>
      <c r="AM437" s="6">
        <f t="shared" si="341"/>
        <v>5926.0000000000055</v>
      </c>
      <c r="AN437" s="5">
        <f t="shared" si="322"/>
        <v>-132.9999999999994</v>
      </c>
      <c r="AO437" s="12">
        <f t="shared" si="342"/>
        <v>7440.0000000000073</v>
      </c>
      <c r="AP437" s="12">
        <f t="shared" si="323"/>
        <v>1</v>
      </c>
      <c r="AQ437" s="6">
        <f t="shared" si="324"/>
        <v>0</v>
      </c>
      <c r="AR437" s="5">
        <v>1</v>
      </c>
      <c r="AS437" s="12">
        <f t="shared" si="310"/>
        <v>-132.9999999999994</v>
      </c>
      <c r="AT437" s="12">
        <f t="shared" si="343"/>
        <v>4409.0000000000073</v>
      </c>
      <c r="AU437" s="12">
        <f t="shared" si="325"/>
        <v>0</v>
      </c>
      <c r="AV437" s="6">
        <f t="shared" si="326"/>
        <v>1</v>
      </c>
      <c r="AW437" s="5">
        <f t="shared" si="311"/>
        <v>-106.9999999999994</v>
      </c>
      <c r="AX437" s="12">
        <f t="shared" si="344"/>
        <v>2298.0000000000109</v>
      </c>
      <c r="AY437" s="12">
        <f t="shared" si="327"/>
        <v>0</v>
      </c>
      <c r="AZ437" s="12">
        <f t="shared" si="328"/>
        <v>1</v>
      </c>
      <c r="BA437" s="5">
        <v>1</v>
      </c>
      <c r="BB437" s="12">
        <f t="shared" si="329"/>
        <v>-106.9999999999994</v>
      </c>
      <c r="BC437" s="12">
        <f t="shared" si="330"/>
        <v>1</v>
      </c>
      <c r="BD437" s="6">
        <f t="shared" si="331"/>
        <v>0</v>
      </c>
      <c r="BE437" s="5">
        <f t="shared" si="332"/>
        <v>-106.9999999999994</v>
      </c>
      <c r="BF437" s="12">
        <f t="shared" si="345"/>
        <v>2550.0000000000064</v>
      </c>
      <c r="BG437" s="12">
        <f t="shared" si="333"/>
        <v>1</v>
      </c>
      <c r="BH437" s="6">
        <f t="shared" si="334"/>
        <v>0</v>
      </c>
      <c r="BI437" s="5">
        <f t="shared" si="335"/>
        <v>-132.9999999999994</v>
      </c>
      <c r="BJ437" s="12">
        <f t="shared" si="346"/>
        <v>4662.0000000000073</v>
      </c>
      <c r="BK437" s="12">
        <f t="shared" si="336"/>
        <v>1</v>
      </c>
      <c r="BL437" s="6">
        <f t="shared" si="337"/>
        <v>0</v>
      </c>
    </row>
    <row r="438" spans="1:64">
      <c r="A438">
        <f t="shared" si="302"/>
        <v>1</v>
      </c>
      <c r="B438" s="2">
        <v>39948</v>
      </c>
      <c r="C438">
        <v>10</v>
      </c>
      <c r="D438">
        <v>58.56</v>
      </c>
      <c r="E438">
        <v>1</v>
      </c>
      <c r="F438">
        <v>59.18</v>
      </c>
      <c r="G438" s="26">
        <v>58.06</v>
      </c>
      <c r="H438" s="26">
        <v>58.99</v>
      </c>
      <c r="I438" s="26">
        <v>56.72</v>
      </c>
      <c r="J438" s="26">
        <v>59.8</v>
      </c>
      <c r="K438">
        <v>56.72</v>
      </c>
      <c r="L438">
        <v>0</v>
      </c>
      <c r="M438">
        <v>58.31</v>
      </c>
      <c r="N438">
        <f t="shared" si="312"/>
        <v>50</v>
      </c>
      <c r="O438">
        <f t="shared" si="313"/>
        <v>42.999999999999972</v>
      </c>
      <c r="P438">
        <f t="shared" si="314"/>
        <v>-123.99999999999949</v>
      </c>
      <c r="Q438" s="19">
        <f t="shared" si="347"/>
        <v>-46.999999999999972</v>
      </c>
      <c r="R438" s="12">
        <f t="shared" si="348"/>
        <v>2869.0000000000095</v>
      </c>
      <c r="S438" s="6">
        <f t="shared" si="207"/>
        <v>0</v>
      </c>
      <c r="T438" s="5">
        <f t="shared" si="307"/>
        <v>-46.999999999999972</v>
      </c>
      <c r="U438" s="15">
        <f t="shared" si="349"/>
        <v>4310.0000000000018</v>
      </c>
      <c r="V438" s="12">
        <f t="shared" si="217"/>
        <v>1</v>
      </c>
      <c r="W438" s="6">
        <f t="shared" si="209"/>
        <v>0</v>
      </c>
      <c r="X438" s="5">
        <f t="shared" si="315"/>
        <v>1</v>
      </c>
      <c r="Y438" s="12">
        <f t="shared" si="316"/>
        <v>10.000000000000142</v>
      </c>
      <c r="Z438" s="18">
        <f>IF(N438&gt;=($Z$4+$AA$4),$AA$4-$M$3,IF(N438&gt;=$Z$4,-$Z$4-O438,0))</f>
        <v>-72.999999999999972</v>
      </c>
      <c r="AA438" s="12">
        <f t="shared" si="204"/>
        <v>-72.999999999999972</v>
      </c>
      <c r="AB438" s="12">
        <f t="shared" si="339"/>
        <v>6218.0000000000073</v>
      </c>
      <c r="AC438" s="6">
        <f t="shared" si="205"/>
        <v>0</v>
      </c>
      <c r="AD438" s="5">
        <f t="shared" si="317"/>
        <v>1</v>
      </c>
      <c r="AE438" s="12">
        <f t="shared" si="308"/>
        <v>-72.999999999999972</v>
      </c>
      <c r="AF438" s="12">
        <f t="shared" si="340"/>
        <v>7686.0000000000073</v>
      </c>
      <c r="AG438" s="12">
        <f t="shared" si="318"/>
        <v>1</v>
      </c>
      <c r="AH438" s="6">
        <f t="shared" si="319"/>
        <v>0</v>
      </c>
      <c r="AI438" s="5">
        <v>1</v>
      </c>
      <c r="AJ438" s="12">
        <f t="shared" si="320"/>
        <v>-72.999999999999972</v>
      </c>
      <c r="AK438" s="12">
        <f t="shared" si="321"/>
        <v>0</v>
      </c>
      <c r="AL438" s="12">
        <f t="shared" si="309"/>
        <v>1</v>
      </c>
      <c r="AM438" s="6">
        <f t="shared" si="341"/>
        <v>5853.0000000000055</v>
      </c>
      <c r="AN438" s="5">
        <f t="shared" si="322"/>
        <v>-72.999999999999972</v>
      </c>
      <c r="AO438" s="12">
        <f t="shared" si="342"/>
        <v>7367.0000000000073</v>
      </c>
      <c r="AP438" s="12">
        <f t="shared" si="323"/>
        <v>1</v>
      </c>
      <c r="AQ438" s="6">
        <f t="shared" si="324"/>
        <v>0</v>
      </c>
      <c r="AR438" s="5">
        <v>0</v>
      </c>
      <c r="AS438" s="12">
        <f t="shared" si="310"/>
        <v>0</v>
      </c>
      <c r="AT438" s="12">
        <f t="shared" si="343"/>
        <v>4409.0000000000073</v>
      </c>
      <c r="AU438" s="12">
        <f t="shared" si="325"/>
        <v>0</v>
      </c>
      <c r="AV438" s="6">
        <f t="shared" si="326"/>
        <v>0</v>
      </c>
      <c r="AW438" s="5">
        <f t="shared" si="311"/>
        <v>0</v>
      </c>
      <c r="AX438" s="12">
        <f t="shared" si="344"/>
        <v>2298.0000000000109</v>
      </c>
      <c r="AY438" s="12">
        <f t="shared" si="327"/>
        <v>0</v>
      </c>
      <c r="AZ438" s="12">
        <f t="shared" si="328"/>
        <v>0</v>
      </c>
      <c r="BA438" s="5">
        <v>1</v>
      </c>
      <c r="BB438" s="12">
        <f t="shared" si="329"/>
        <v>0</v>
      </c>
      <c r="BC438" s="12">
        <f t="shared" si="330"/>
        <v>0</v>
      </c>
      <c r="BD438" s="6">
        <f t="shared" si="331"/>
        <v>0</v>
      </c>
      <c r="BE438" s="5">
        <f t="shared" si="332"/>
        <v>0</v>
      </c>
      <c r="BF438" s="12">
        <f t="shared" si="345"/>
        <v>2550.0000000000064</v>
      </c>
      <c r="BG438" s="12">
        <f t="shared" si="333"/>
        <v>0</v>
      </c>
      <c r="BH438" s="6">
        <f t="shared" si="334"/>
        <v>0</v>
      </c>
      <c r="BI438" s="5">
        <f t="shared" si="335"/>
        <v>0</v>
      </c>
      <c r="BJ438" s="12">
        <f t="shared" si="346"/>
        <v>4662.0000000000073</v>
      </c>
      <c r="BK438" s="12">
        <f t="shared" si="336"/>
        <v>0</v>
      </c>
      <c r="BL438" s="6">
        <f t="shared" si="337"/>
        <v>0</v>
      </c>
    </row>
    <row r="439" spans="1:64">
      <c r="A439">
        <f t="shared" si="302"/>
        <v>1</v>
      </c>
      <c r="B439" s="2">
        <v>39951</v>
      </c>
      <c r="C439">
        <v>11</v>
      </c>
      <c r="D439">
        <v>58.31</v>
      </c>
      <c r="E439">
        <v>0</v>
      </c>
      <c r="F439">
        <v>60.95</v>
      </c>
      <c r="G439" s="26">
        <v>62.2</v>
      </c>
      <c r="H439" s="26">
        <v>57.81</v>
      </c>
      <c r="I439" s="26">
        <v>62.2</v>
      </c>
      <c r="J439" s="26">
        <v>56.96</v>
      </c>
      <c r="K439">
        <v>58.21</v>
      </c>
      <c r="L439">
        <v>1</v>
      </c>
      <c r="M439">
        <v>58.99</v>
      </c>
      <c r="N439">
        <f t="shared" si="312"/>
        <v>389.00000000000006</v>
      </c>
      <c r="O439">
        <f t="shared" si="313"/>
        <v>50</v>
      </c>
      <c r="P439">
        <f t="shared" si="314"/>
        <v>135.00000000000014</v>
      </c>
      <c r="Q439" s="19">
        <f t="shared" si="347"/>
        <v>196</v>
      </c>
      <c r="R439" s="12">
        <f t="shared" si="348"/>
        <v>3065.0000000000095</v>
      </c>
      <c r="S439" s="6">
        <f t="shared" si="207"/>
        <v>1</v>
      </c>
      <c r="T439" s="5">
        <f t="shared" si="307"/>
        <v>196</v>
      </c>
      <c r="U439" s="15">
        <f t="shared" si="349"/>
        <v>4506.0000000000018</v>
      </c>
      <c r="V439" s="12">
        <f t="shared" si="217"/>
        <v>1</v>
      </c>
      <c r="W439" s="6">
        <f t="shared" si="209"/>
        <v>1</v>
      </c>
      <c r="X439" s="5">
        <f t="shared" si="315"/>
        <v>1</v>
      </c>
      <c r="Y439" s="12">
        <f t="shared" si="316"/>
        <v>264.00000000000006</v>
      </c>
      <c r="Z439" s="18">
        <f>IF(N439&gt;=($Z$4+$AA$4),$AA$4-$M$3,IF(N439&gt;=$Z$4,-$Z$4-O439,0))</f>
        <v>156</v>
      </c>
      <c r="AA439" s="12">
        <f t="shared" si="204"/>
        <v>156</v>
      </c>
      <c r="AB439" s="12">
        <f t="shared" si="339"/>
        <v>6374.0000000000073</v>
      </c>
      <c r="AC439" s="6">
        <f t="shared" si="205"/>
        <v>1</v>
      </c>
      <c r="AD439" s="5">
        <f t="shared" si="317"/>
        <v>1</v>
      </c>
      <c r="AE439" s="12">
        <f t="shared" si="308"/>
        <v>156</v>
      </c>
      <c r="AF439" s="12">
        <f t="shared" si="340"/>
        <v>7842.0000000000073</v>
      </c>
      <c r="AG439" s="12">
        <f t="shared" si="318"/>
        <v>1</v>
      </c>
      <c r="AH439" s="6">
        <f t="shared" si="319"/>
        <v>1</v>
      </c>
      <c r="AI439" s="5">
        <v>1</v>
      </c>
      <c r="AJ439" s="12">
        <f t="shared" si="320"/>
        <v>156</v>
      </c>
      <c r="AK439" s="12">
        <f t="shared" si="321"/>
        <v>1</v>
      </c>
      <c r="AL439" s="12">
        <f t="shared" si="309"/>
        <v>1</v>
      </c>
      <c r="AM439" s="6">
        <f t="shared" si="341"/>
        <v>6009.0000000000055</v>
      </c>
      <c r="AN439" s="5">
        <f t="shared" si="322"/>
        <v>156</v>
      </c>
      <c r="AO439" s="12">
        <f t="shared" si="342"/>
        <v>7523.0000000000073</v>
      </c>
      <c r="AP439" s="12">
        <f t="shared" si="323"/>
        <v>1</v>
      </c>
      <c r="AQ439" s="6">
        <f t="shared" si="324"/>
        <v>1</v>
      </c>
      <c r="AR439" s="5">
        <v>1</v>
      </c>
      <c r="AS439" s="12">
        <f t="shared" si="310"/>
        <v>156</v>
      </c>
      <c r="AT439" s="12">
        <f t="shared" si="343"/>
        <v>4565.0000000000073</v>
      </c>
      <c r="AU439" s="12">
        <f t="shared" si="325"/>
        <v>1</v>
      </c>
      <c r="AV439" s="6">
        <f t="shared" si="326"/>
        <v>1</v>
      </c>
      <c r="AW439" s="5">
        <f t="shared" si="311"/>
        <v>196</v>
      </c>
      <c r="AX439" s="12">
        <f t="shared" si="344"/>
        <v>2494.0000000000109</v>
      </c>
      <c r="AY439" s="12">
        <f t="shared" si="327"/>
        <v>1</v>
      </c>
      <c r="AZ439" s="12">
        <f t="shared" si="328"/>
        <v>1</v>
      </c>
      <c r="BA439" s="5">
        <v>1</v>
      </c>
      <c r="BB439" s="12">
        <f t="shared" si="329"/>
        <v>196</v>
      </c>
      <c r="BC439" s="12">
        <f t="shared" si="330"/>
        <v>1</v>
      </c>
      <c r="BD439" s="6">
        <f t="shared" si="331"/>
        <v>1</v>
      </c>
      <c r="BE439" s="5">
        <f t="shared" si="332"/>
        <v>196</v>
      </c>
      <c r="BF439" s="12">
        <f t="shared" si="345"/>
        <v>2746.0000000000064</v>
      </c>
      <c r="BG439" s="12">
        <f t="shared" si="333"/>
        <v>1</v>
      </c>
      <c r="BH439" s="6">
        <f t="shared" si="334"/>
        <v>1</v>
      </c>
      <c r="BI439" s="5">
        <f t="shared" si="335"/>
        <v>156</v>
      </c>
      <c r="BJ439" s="12">
        <f t="shared" si="346"/>
        <v>4818.0000000000073</v>
      </c>
      <c r="BK439" s="12">
        <f t="shared" si="336"/>
        <v>1</v>
      </c>
      <c r="BL439" s="6">
        <f t="shared" si="337"/>
        <v>1</v>
      </c>
    </row>
    <row r="440" spans="1:64">
      <c r="A440">
        <f t="shared" si="302"/>
        <v>1</v>
      </c>
      <c r="B440" s="2">
        <v>39952</v>
      </c>
      <c r="C440">
        <v>14</v>
      </c>
      <c r="D440">
        <v>58.99</v>
      </c>
      <c r="E440">
        <v>1</v>
      </c>
      <c r="F440">
        <v>59.88</v>
      </c>
      <c r="G440" s="26">
        <v>58.9</v>
      </c>
      <c r="H440" s="26">
        <v>59.84</v>
      </c>
      <c r="I440" s="26">
        <v>58.9</v>
      </c>
      <c r="J440" s="26">
        <v>60.55</v>
      </c>
      <c r="K440">
        <v>58.9</v>
      </c>
      <c r="L440">
        <v>1</v>
      </c>
      <c r="M440">
        <v>59.85</v>
      </c>
      <c r="N440">
        <f t="shared" si="312"/>
        <v>9.0000000000003411</v>
      </c>
      <c r="O440">
        <f t="shared" si="313"/>
        <v>85.000000000000142</v>
      </c>
      <c r="P440">
        <f t="shared" si="314"/>
        <v>-155.99999999999952</v>
      </c>
      <c r="Q440" s="19">
        <f t="shared" si="347"/>
        <v>-89.000000000000142</v>
      </c>
      <c r="R440" s="12">
        <f t="shared" si="348"/>
        <v>2976.0000000000095</v>
      </c>
      <c r="S440" s="6">
        <f t="shared" si="207"/>
        <v>0</v>
      </c>
      <c r="T440" s="5">
        <f t="shared" si="307"/>
        <v>-89.000000000000142</v>
      </c>
      <c r="U440" s="15">
        <f t="shared" si="349"/>
        <v>4417.0000000000018</v>
      </c>
      <c r="V440" s="12">
        <f t="shared" si="217"/>
        <v>1</v>
      </c>
      <c r="W440" s="6">
        <f t="shared" si="209"/>
        <v>0</v>
      </c>
      <c r="X440" s="5">
        <f t="shared" si="315"/>
        <v>0</v>
      </c>
      <c r="Y440" s="12">
        <f t="shared" si="316"/>
        <v>21.000000000000085</v>
      </c>
      <c r="Z440" s="18">
        <f>IF(N440&gt;=($Z$4+$AA$4),$AA$4-$M$3,IF(N440&gt;=$Z$4,-$Z$4-O440,0))</f>
        <v>0</v>
      </c>
      <c r="AA440" s="12">
        <f t="shared" si="204"/>
        <v>0</v>
      </c>
      <c r="AB440" s="12">
        <f t="shared" si="339"/>
        <v>6374.0000000000073</v>
      </c>
      <c r="AC440" s="6">
        <f t="shared" si="205"/>
        <v>0</v>
      </c>
      <c r="AD440" s="5">
        <f t="shared" si="317"/>
        <v>1</v>
      </c>
      <c r="AE440" s="12">
        <f t="shared" si="308"/>
        <v>0</v>
      </c>
      <c r="AF440" s="12">
        <f t="shared" si="340"/>
        <v>7842.0000000000073</v>
      </c>
      <c r="AG440" s="12">
        <f t="shared" si="318"/>
        <v>0</v>
      </c>
      <c r="AH440" s="6">
        <f t="shared" si="319"/>
        <v>0</v>
      </c>
      <c r="AI440" s="5">
        <v>1</v>
      </c>
      <c r="AJ440" s="12">
        <f t="shared" si="320"/>
        <v>0</v>
      </c>
      <c r="AK440" s="12">
        <f t="shared" si="321"/>
        <v>0</v>
      </c>
      <c r="AL440" s="12">
        <f t="shared" si="309"/>
        <v>0</v>
      </c>
      <c r="AM440" s="6">
        <f t="shared" si="341"/>
        <v>6009.0000000000055</v>
      </c>
      <c r="AN440" s="5">
        <f t="shared" si="322"/>
        <v>0</v>
      </c>
      <c r="AO440" s="12">
        <f t="shared" si="342"/>
        <v>7523.0000000000073</v>
      </c>
      <c r="AP440" s="12">
        <f t="shared" si="323"/>
        <v>0</v>
      </c>
      <c r="AQ440" s="6">
        <f t="shared" si="324"/>
        <v>0</v>
      </c>
      <c r="AR440" s="5">
        <v>0</v>
      </c>
      <c r="AS440" s="12">
        <f t="shared" si="310"/>
        <v>0</v>
      </c>
      <c r="AT440" s="12">
        <f t="shared" si="343"/>
        <v>4565.0000000000073</v>
      </c>
      <c r="AU440" s="12">
        <f t="shared" si="325"/>
        <v>0</v>
      </c>
      <c r="AV440" s="6">
        <f t="shared" si="326"/>
        <v>0</v>
      </c>
      <c r="AW440" s="5">
        <f t="shared" si="311"/>
        <v>0</v>
      </c>
      <c r="AX440" s="12">
        <f t="shared" si="344"/>
        <v>2494.0000000000109</v>
      </c>
      <c r="AY440" s="12">
        <f t="shared" si="327"/>
        <v>0</v>
      </c>
      <c r="AZ440" s="12">
        <f t="shared" si="328"/>
        <v>0</v>
      </c>
      <c r="BA440" s="5">
        <v>1</v>
      </c>
      <c r="BB440" s="12">
        <f t="shared" si="329"/>
        <v>0</v>
      </c>
      <c r="BC440" s="12">
        <f t="shared" si="330"/>
        <v>0</v>
      </c>
      <c r="BD440" s="6">
        <f t="shared" si="331"/>
        <v>0</v>
      </c>
      <c r="BE440" s="5">
        <f t="shared" si="332"/>
        <v>0</v>
      </c>
      <c r="BF440" s="12">
        <f t="shared" si="345"/>
        <v>2746.0000000000064</v>
      </c>
      <c r="BG440" s="12">
        <f t="shared" si="333"/>
        <v>0</v>
      </c>
      <c r="BH440" s="6">
        <f t="shared" si="334"/>
        <v>0</v>
      </c>
      <c r="BI440" s="5">
        <f t="shared" si="335"/>
        <v>0</v>
      </c>
      <c r="BJ440" s="12">
        <f t="shared" si="346"/>
        <v>4818.0000000000073</v>
      </c>
      <c r="BK440" s="12">
        <f t="shared" si="336"/>
        <v>0</v>
      </c>
      <c r="BL440" s="6">
        <f t="shared" si="337"/>
        <v>0</v>
      </c>
    </row>
    <row r="441" spans="1:64">
      <c r="A441">
        <f t="shared" si="302"/>
        <v>1</v>
      </c>
      <c r="B441" s="2">
        <v>39952</v>
      </c>
      <c r="C441">
        <v>15</v>
      </c>
      <c r="D441">
        <v>59.85</v>
      </c>
      <c r="E441">
        <v>0</v>
      </c>
      <c r="F441">
        <v>62.2</v>
      </c>
      <c r="G441" s="26">
        <v>62.2</v>
      </c>
      <c r="H441" s="26">
        <v>58.9</v>
      </c>
      <c r="I441" s="26">
        <v>62.2</v>
      </c>
      <c r="J441" s="26">
        <v>60.36</v>
      </c>
      <c r="K441">
        <v>59.64</v>
      </c>
      <c r="L441">
        <v>1</v>
      </c>
      <c r="M441">
        <v>60.57</v>
      </c>
      <c r="N441">
        <f t="shared" si="312"/>
        <v>235.00000000000014</v>
      </c>
      <c r="O441">
        <f t="shared" si="313"/>
        <v>95.000000000000284</v>
      </c>
      <c r="P441">
        <f t="shared" si="314"/>
        <v>-50.999999999999801</v>
      </c>
      <c r="Q441" s="19">
        <f t="shared" si="347"/>
        <v>196</v>
      </c>
      <c r="R441" s="12">
        <f t="shared" si="348"/>
        <v>3172.0000000000095</v>
      </c>
      <c r="S441" s="6">
        <f t="shared" si="207"/>
        <v>1</v>
      </c>
      <c r="T441" s="5">
        <f t="shared" si="307"/>
        <v>196</v>
      </c>
      <c r="U441" s="15">
        <f t="shared" si="349"/>
        <v>4613.0000000000018</v>
      </c>
      <c r="V441" s="12">
        <f t="shared" si="217"/>
        <v>1</v>
      </c>
      <c r="W441" s="6">
        <f t="shared" si="209"/>
        <v>1</v>
      </c>
      <c r="X441" s="5">
        <f t="shared" si="315"/>
        <v>1</v>
      </c>
      <c r="Y441" s="12">
        <f t="shared" si="316"/>
        <v>235.00000000000014</v>
      </c>
      <c r="Z441" s="18">
        <f>IF(N441&gt;=($Z$4+$AA$4),$AA$4-$M$3,IF(N441&gt;=$Z$4,-$Z$4-O441,0))</f>
        <v>156</v>
      </c>
      <c r="AA441" s="12">
        <f t="shared" si="204"/>
        <v>156</v>
      </c>
      <c r="AB441" s="12">
        <f t="shared" si="339"/>
        <v>6530.0000000000073</v>
      </c>
      <c r="AC441" s="6">
        <f t="shared" si="205"/>
        <v>1</v>
      </c>
      <c r="AD441" s="5">
        <f t="shared" si="317"/>
        <v>1</v>
      </c>
      <c r="AE441" s="12">
        <f t="shared" si="308"/>
        <v>156</v>
      </c>
      <c r="AF441" s="12">
        <f t="shared" si="340"/>
        <v>7998.0000000000073</v>
      </c>
      <c r="AG441" s="12">
        <f t="shared" si="318"/>
        <v>1</v>
      </c>
      <c r="AH441" s="6">
        <f t="shared" si="319"/>
        <v>1</v>
      </c>
      <c r="AI441" s="5">
        <v>0</v>
      </c>
      <c r="AJ441" s="12">
        <f t="shared" si="320"/>
        <v>0</v>
      </c>
      <c r="AK441" s="12">
        <f t="shared" si="321"/>
        <v>0</v>
      </c>
      <c r="AL441" s="12">
        <f t="shared" si="309"/>
        <v>0</v>
      </c>
      <c r="AM441" s="6">
        <f t="shared" si="341"/>
        <v>6009.0000000000055</v>
      </c>
      <c r="AN441" s="5">
        <f t="shared" si="322"/>
        <v>0</v>
      </c>
      <c r="AO441" s="12">
        <f t="shared" si="342"/>
        <v>7523.0000000000073</v>
      </c>
      <c r="AP441" s="12">
        <f t="shared" si="323"/>
        <v>0</v>
      </c>
      <c r="AQ441" s="6">
        <f t="shared" si="324"/>
        <v>0</v>
      </c>
      <c r="AR441" s="5">
        <v>1</v>
      </c>
      <c r="AS441" s="12">
        <f t="shared" si="310"/>
        <v>156</v>
      </c>
      <c r="AT441" s="12">
        <f t="shared" si="343"/>
        <v>4721.0000000000073</v>
      </c>
      <c r="AU441" s="12">
        <f t="shared" si="325"/>
        <v>1</v>
      </c>
      <c r="AV441" s="6">
        <f t="shared" si="326"/>
        <v>1</v>
      </c>
      <c r="AW441" s="5">
        <f t="shared" si="311"/>
        <v>196</v>
      </c>
      <c r="AX441" s="12">
        <f t="shared" si="344"/>
        <v>2690.0000000000109</v>
      </c>
      <c r="AY441" s="12">
        <f t="shared" si="327"/>
        <v>1</v>
      </c>
      <c r="AZ441" s="12">
        <f t="shared" si="328"/>
        <v>1</v>
      </c>
      <c r="BA441" s="5">
        <v>0</v>
      </c>
      <c r="BB441" s="12">
        <f t="shared" si="329"/>
        <v>0</v>
      </c>
      <c r="BC441" s="12">
        <f t="shared" si="330"/>
        <v>0</v>
      </c>
      <c r="BD441" s="6">
        <f t="shared" si="331"/>
        <v>0</v>
      </c>
      <c r="BE441" s="5">
        <f t="shared" si="332"/>
        <v>196</v>
      </c>
      <c r="BF441" s="12">
        <f t="shared" si="345"/>
        <v>2942.0000000000064</v>
      </c>
      <c r="BG441" s="12">
        <f t="shared" si="333"/>
        <v>1</v>
      </c>
      <c r="BH441" s="6">
        <f t="shared" si="334"/>
        <v>1</v>
      </c>
      <c r="BI441" s="5">
        <f t="shared" si="335"/>
        <v>156</v>
      </c>
      <c r="BJ441" s="12">
        <f t="shared" si="346"/>
        <v>4974.0000000000073</v>
      </c>
      <c r="BK441" s="12">
        <f t="shared" si="336"/>
        <v>1</v>
      </c>
      <c r="BL441" s="6">
        <f t="shared" si="337"/>
        <v>1</v>
      </c>
    </row>
    <row r="442" spans="1:64">
      <c r="A442">
        <f t="shared" si="302"/>
        <v>1</v>
      </c>
      <c r="B442" s="2">
        <v>39954</v>
      </c>
      <c r="C442">
        <v>10</v>
      </c>
      <c r="D442">
        <v>60.57</v>
      </c>
      <c r="E442">
        <v>1</v>
      </c>
      <c r="F442">
        <v>61.13</v>
      </c>
      <c r="G442" s="26">
        <v>60.18</v>
      </c>
      <c r="H442" s="26">
        <v>60.93</v>
      </c>
      <c r="I442" s="26">
        <v>59.54</v>
      </c>
      <c r="J442" s="26">
        <v>61.92</v>
      </c>
      <c r="K442">
        <v>59.89</v>
      </c>
      <c r="L442">
        <v>1</v>
      </c>
      <c r="M442">
        <v>60.99</v>
      </c>
      <c r="N442">
        <f t="shared" si="312"/>
        <v>39.000000000000057</v>
      </c>
      <c r="O442">
        <f t="shared" si="313"/>
        <v>35.999999999999943</v>
      </c>
      <c r="P442">
        <f t="shared" si="314"/>
        <v>-135.00000000000014</v>
      </c>
      <c r="Q442" s="19">
        <f t="shared" si="347"/>
        <v>-39.999999999999943</v>
      </c>
      <c r="R442" s="12">
        <f t="shared" si="348"/>
        <v>3132.0000000000095</v>
      </c>
      <c r="S442" s="6">
        <f t="shared" si="207"/>
        <v>0</v>
      </c>
      <c r="T442" s="5">
        <f t="shared" si="307"/>
        <v>-39.999999999999943</v>
      </c>
      <c r="U442" s="15">
        <f t="shared" si="349"/>
        <v>4573.0000000000018</v>
      </c>
      <c r="V442" s="12">
        <f t="shared" si="217"/>
        <v>1</v>
      </c>
      <c r="W442" s="6">
        <f t="shared" si="209"/>
        <v>0</v>
      </c>
      <c r="X442" s="5">
        <f t="shared" si="315"/>
        <v>1</v>
      </c>
      <c r="Y442" s="12">
        <f t="shared" si="316"/>
        <v>53.000000000000114</v>
      </c>
      <c r="Z442" s="18">
        <f t="shared" ref="Z442:Z449" si="352">IF(N442&gt;=($Z$4+$AA$4),$AA$4-$M$3,IF(N442&gt;=$Z$4,-$Z$4-O442,0))</f>
        <v>-65.999999999999943</v>
      </c>
      <c r="AA442" s="12">
        <f t="shared" si="204"/>
        <v>-65.999999999999943</v>
      </c>
      <c r="AB442" s="12">
        <f t="shared" si="339"/>
        <v>6464.0000000000073</v>
      </c>
      <c r="AC442" s="6">
        <f t="shared" si="205"/>
        <v>0</v>
      </c>
      <c r="AD442" s="5">
        <f t="shared" si="317"/>
        <v>1</v>
      </c>
      <c r="AE442" s="12">
        <f t="shared" si="308"/>
        <v>-65.999999999999943</v>
      </c>
      <c r="AF442" s="12">
        <f t="shared" si="340"/>
        <v>7932.0000000000073</v>
      </c>
      <c r="AG442" s="12">
        <f t="shared" si="318"/>
        <v>1</v>
      </c>
      <c r="AH442" s="6">
        <f t="shared" si="319"/>
        <v>0</v>
      </c>
      <c r="AI442" s="5">
        <v>1</v>
      </c>
      <c r="AJ442" s="12">
        <f t="shared" si="320"/>
        <v>-65.999999999999943</v>
      </c>
      <c r="AK442" s="12">
        <f t="shared" si="321"/>
        <v>0</v>
      </c>
      <c r="AL442" s="12">
        <f t="shared" si="309"/>
        <v>1</v>
      </c>
      <c r="AM442" s="6">
        <f t="shared" si="341"/>
        <v>5943.0000000000055</v>
      </c>
      <c r="AN442" s="5">
        <f t="shared" si="322"/>
        <v>-65.999999999999943</v>
      </c>
      <c r="AO442" s="12">
        <f t="shared" si="342"/>
        <v>7457.0000000000073</v>
      </c>
      <c r="AP442" s="12">
        <f t="shared" si="323"/>
        <v>1</v>
      </c>
      <c r="AQ442" s="6">
        <f t="shared" si="324"/>
        <v>0</v>
      </c>
      <c r="AR442" s="5">
        <v>0</v>
      </c>
      <c r="AS442" s="12">
        <f t="shared" si="310"/>
        <v>0</v>
      </c>
      <c r="AT442" s="12">
        <f t="shared" si="343"/>
        <v>4721.0000000000073</v>
      </c>
      <c r="AU442" s="12">
        <f t="shared" si="325"/>
        <v>0</v>
      </c>
      <c r="AV442" s="6">
        <f t="shared" si="326"/>
        <v>0</v>
      </c>
      <c r="AW442" s="5">
        <f t="shared" si="311"/>
        <v>0</v>
      </c>
      <c r="AX442" s="12">
        <f t="shared" si="344"/>
        <v>2690.0000000000109</v>
      </c>
      <c r="AY442" s="12">
        <f t="shared" si="327"/>
        <v>0</v>
      </c>
      <c r="AZ442" s="12">
        <f t="shared" si="328"/>
        <v>0</v>
      </c>
      <c r="BA442" s="5">
        <v>1</v>
      </c>
      <c r="BB442" s="12">
        <f t="shared" si="329"/>
        <v>0</v>
      </c>
      <c r="BC442" s="12">
        <f t="shared" si="330"/>
        <v>0</v>
      </c>
      <c r="BD442" s="6">
        <f t="shared" si="331"/>
        <v>0</v>
      </c>
      <c r="BE442" s="5">
        <f t="shared" si="332"/>
        <v>0</v>
      </c>
      <c r="BF442" s="12">
        <f t="shared" si="345"/>
        <v>2942.0000000000064</v>
      </c>
      <c r="BG442" s="12">
        <f t="shared" si="333"/>
        <v>0</v>
      </c>
      <c r="BH442" s="6">
        <f t="shared" si="334"/>
        <v>0</v>
      </c>
      <c r="BI442" s="5">
        <f t="shared" si="335"/>
        <v>0</v>
      </c>
      <c r="BJ442" s="12">
        <f t="shared" si="346"/>
        <v>4974.0000000000073</v>
      </c>
      <c r="BK442" s="12">
        <f t="shared" si="336"/>
        <v>0</v>
      </c>
      <c r="BL442" s="6">
        <f t="shared" si="337"/>
        <v>0</v>
      </c>
    </row>
    <row r="443" spans="1:64">
      <c r="A443">
        <f t="shared" si="302"/>
        <v>1</v>
      </c>
      <c r="B443" s="2">
        <v>39954</v>
      </c>
      <c r="C443">
        <v>16</v>
      </c>
      <c r="D443">
        <v>60.99</v>
      </c>
      <c r="E443">
        <v>0</v>
      </c>
      <c r="F443">
        <v>61.94</v>
      </c>
      <c r="G443" s="26">
        <v>61.94</v>
      </c>
      <c r="H443" s="26">
        <v>60.4</v>
      </c>
      <c r="I443" s="26">
        <v>61.94</v>
      </c>
      <c r="J443" s="26">
        <v>61.2</v>
      </c>
      <c r="K443">
        <v>60.46</v>
      </c>
      <c r="L443">
        <v>0</v>
      </c>
      <c r="M443">
        <v>61</v>
      </c>
      <c r="N443">
        <f t="shared" si="312"/>
        <v>94.999999999999574</v>
      </c>
      <c r="O443">
        <f t="shared" si="313"/>
        <v>59.000000000000341</v>
      </c>
      <c r="P443">
        <f t="shared" si="314"/>
        <v>-21.000000000000085</v>
      </c>
      <c r="Q443" s="19">
        <f t="shared" si="347"/>
        <v>-63.000000000000341</v>
      </c>
      <c r="R443" s="12">
        <f t="shared" si="348"/>
        <v>3069.0000000000091</v>
      </c>
      <c r="S443" s="6">
        <f t="shared" si="207"/>
        <v>0</v>
      </c>
      <c r="T443" s="5">
        <f t="shared" si="307"/>
        <v>-63.000000000000341</v>
      </c>
      <c r="U443" s="15">
        <f t="shared" si="349"/>
        <v>4510.0000000000018</v>
      </c>
      <c r="V443" s="12">
        <f t="shared" si="217"/>
        <v>1</v>
      </c>
      <c r="W443" s="6">
        <f t="shared" si="209"/>
        <v>0</v>
      </c>
      <c r="X443" s="5">
        <f t="shared" si="315"/>
        <v>1</v>
      </c>
      <c r="Y443" s="12">
        <f t="shared" si="316"/>
        <v>94.999999999999574</v>
      </c>
      <c r="Z443" s="18">
        <f t="shared" si="352"/>
        <v>-89.000000000000341</v>
      </c>
      <c r="AA443" s="12">
        <f t="shared" si="204"/>
        <v>-89.000000000000341</v>
      </c>
      <c r="AB443" s="12">
        <f t="shared" si="339"/>
        <v>6375.0000000000073</v>
      </c>
      <c r="AC443" s="6">
        <f t="shared" si="205"/>
        <v>0</v>
      </c>
      <c r="AD443" s="5">
        <f t="shared" si="317"/>
        <v>1</v>
      </c>
      <c r="AE443" s="12">
        <f t="shared" si="308"/>
        <v>-89.000000000000341</v>
      </c>
      <c r="AF443" s="12">
        <f t="shared" si="340"/>
        <v>7843.0000000000073</v>
      </c>
      <c r="AG443" s="12">
        <f t="shared" si="318"/>
        <v>1</v>
      </c>
      <c r="AH443" s="6">
        <f t="shared" si="319"/>
        <v>0</v>
      </c>
      <c r="AI443" s="5">
        <v>1</v>
      </c>
      <c r="AJ443" s="12">
        <f t="shared" si="320"/>
        <v>-89.000000000000341</v>
      </c>
      <c r="AK443" s="12">
        <f t="shared" si="321"/>
        <v>0</v>
      </c>
      <c r="AL443" s="12">
        <f t="shared" si="309"/>
        <v>1</v>
      </c>
      <c r="AM443" s="6">
        <f t="shared" si="341"/>
        <v>5854.0000000000055</v>
      </c>
      <c r="AN443" s="5">
        <f t="shared" si="322"/>
        <v>-89.000000000000341</v>
      </c>
      <c r="AO443" s="12">
        <f t="shared" si="342"/>
        <v>7368.0000000000073</v>
      </c>
      <c r="AP443" s="12">
        <f t="shared" si="323"/>
        <v>1</v>
      </c>
      <c r="AQ443" s="6">
        <f t="shared" si="324"/>
        <v>0</v>
      </c>
      <c r="AR443" s="5">
        <v>1</v>
      </c>
      <c r="AS443" s="12">
        <f t="shared" si="310"/>
        <v>-89.000000000000341</v>
      </c>
      <c r="AT443" s="12">
        <f t="shared" si="343"/>
        <v>4632.0000000000073</v>
      </c>
      <c r="AU443" s="12">
        <f t="shared" si="325"/>
        <v>0</v>
      </c>
      <c r="AV443" s="6">
        <f t="shared" si="326"/>
        <v>1</v>
      </c>
      <c r="AW443" s="5">
        <f t="shared" si="311"/>
        <v>-63.000000000000341</v>
      </c>
      <c r="AX443" s="12">
        <f t="shared" si="344"/>
        <v>2627.0000000000105</v>
      </c>
      <c r="AY443" s="12">
        <f t="shared" si="327"/>
        <v>0</v>
      </c>
      <c r="AZ443" s="12">
        <f t="shared" si="328"/>
        <v>1</v>
      </c>
      <c r="BA443" s="5">
        <v>0</v>
      </c>
      <c r="BB443" s="12">
        <f t="shared" si="329"/>
        <v>0</v>
      </c>
      <c r="BC443" s="12">
        <f t="shared" si="330"/>
        <v>0</v>
      </c>
      <c r="BD443" s="6">
        <f t="shared" si="331"/>
        <v>0</v>
      </c>
      <c r="BE443" s="5">
        <f t="shared" si="332"/>
        <v>-63.000000000000341</v>
      </c>
      <c r="BF443" s="12">
        <f t="shared" si="345"/>
        <v>2879.0000000000059</v>
      </c>
      <c r="BG443" s="12">
        <f t="shared" si="333"/>
        <v>1</v>
      </c>
      <c r="BH443" s="6">
        <f t="shared" si="334"/>
        <v>0</v>
      </c>
      <c r="BI443" s="5">
        <f t="shared" si="335"/>
        <v>-89.000000000000341</v>
      </c>
      <c r="BJ443" s="12">
        <f t="shared" si="346"/>
        <v>4885.0000000000073</v>
      </c>
      <c r="BK443" s="12">
        <f t="shared" si="336"/>
        <v>1</v>
      </c>
      <c r="BL443" s="6">
        <f t="shared" si="337"/>
        <v>0</v>
      </c>
    </row>
    <row r="444" spans="1:64">
      <c r="A444">
        <f t="shared" si="302"/>
        <v>1</v>
      </c>
      <c r="B444" s="2">
        <v>39955</v>
      </c>
      <c r="C444">
        <v>14</v>
      </c>
      <c r="D444">
        <v>61</v>
      </c>
      <c r="E444">
        <v>1</v>
      </c>
      <c r="F444">
        <v>61.23</v>
      </c>
      <c r="G444" s="26">
        <v>60.73</v>
      </c>
      <c r="H444" s="26">
        <v>61.17</v>
      </c>
      <c r="I444" s="26">
        <v>59.54</v>
      </c>
      <c r="J444" s="26">
        <v>61.94</v>
      </c>
      <c r="K444">
        <v>60.73</v>
      </c>
      <c r="L444">
        <v>1</v>
      </c>
      <c r="M444">
        <v>61.06</v>
      </c>
      <c r="N444">
        <f t="shared" si="312"/>
        <v>27.000000000000313</v>
      </c>
      <c r="O444">
        <f t="shared" si="313"/>
        <v>17.000000000000171</v>
      </c>
      <c r="P444">
        <f t="shared" si="314"/>
        <v>-93.999999999999773</v>
      </c>
      <c r="Q444" s="19">
        <f t="shared" si="347"/>
        <v>-21.000000000000171</v>
      </c>
      <c r="R444" s="12">
        <f t="shared" si="348"/>
        <v>3048.0000000000091</v>
      </c>
      <c r="S444" s="6">
        <f t="shared" si="207"/>
        <v>0</v>
      </c>
      <c r="T444" s="5">
        <f t="shared" si="307"/>
        <v>-21.000000000000171</v>
      </c>
      <c r="U444" s="15">
        <f t="shared" si="349"/>
        <v>4489.0000000000018</v>
      </c>
      <c r="V444" s="12">
        <f t="shared" si="217"/>
        <v>1</v>
      </c>
      <c r="W444" s="6">
        <f t="shared" si="209"/>
        <v>0</v>
      </c>
      <c r="X444" s="5">
        <f t="shared" si="315"/>
        <v>0</v>
      </c>
      <c r="Y444" s="12">
        <f t="shared" si="316"/>
        <v>9.0000000000003411</v>
      </c>
      <c r="Z444" s="18">
        <f t="shared" si="352"/>
        <v>0</v>
      </c>
      <c r="AA444" s="12">
        <f t="shared" si="204"/>
        <v>0</v>
      </c>
      <c r="AB444" s="12">
        <f t="shared" si="339"/>
        <v>6375.0000000000073</v>
      </c>
      <c r="AC444" s="6">
        <f t="shared" si="205"/>
        <v>0</v>
      </c>
      <c r="AD444" s="5">
        <f t="shared" si="317"/>
        <v>1</v>
      </c>
      <c r="AE444" s="12">
        <f t="shared" si="308"/>
        <v>0</v>
      </c>
      <c r="AF444" s="12">
        <f t="shared" si="340"/>
        <v>7843.0000000000073</v>
      </c>
      <c r="AG444" s="12">
        <f t="shared" si="318"/>
        <v>0</v>
      </c>
      <c r="AH444" s="6">
        <f t="shared" si="319"/>
        <v>0</v>
      </c>
      <c r="AI444" s="5">
        <v>1</v>
      </c>
      <c r="AJ444" s="12">
        <f t="shared" si="320"/>
        <v>0</v>
      </c>
      <c r="AK444" s="12">
        <f t="shared" si="321"/>
        <v>0</v>
      </c>
      <c r="AL444" s="12">
        <f t="shared" si="309"/>
        <v>0</v>
      </c>
      <c r="AM444" s="6">
        <f t="shared" si="341"/>
        <v>5854.0000000000055</v>
      </c>
      <c r="AN444" s="5">
        <f t="shared" si="322"/>
        <v>0</v>
      </c>
      <c r="AO444" s="12">
        <f t="shared" si="342"/>
        <v>7368.0000000000073</v>
      </c>
      <c r="AP444" s="12">
        <f t="shared" si="323"/>
        <v>0</v>
      </c>
      <c r="AQ444" s="6">
        <f t="shared" si="324"/>
        <v>0</v>
      </c>
      <c r="AR444" s="5">
        <v>0</v>
      </c>
      <c r="AS444" s="12">
        <f t="shared" si="310"/>
        <v>0</v>
      </c>
      <c r="AT444" s="12">
        <f t="shared" si="343"/>
        <v>4632.0000000000073</v>
      </c>
      <c r="AU444" s="12">
        <f t="shared" si="325"/>
        <v>0</v>
      </c>
      <c r="AV444" s="6">
        <f t="shared" si="326"/>
        <v>0</v>
      </c>
      <c r="AW444" s="5">
        <f t="shared" si="311"/>
        <v>0</v>
      </c>
      <c r="AX444" s="12">
        <f t="shared" si="344"/>
        <v>2627.0000000000105</v>
      </c>
      <c r="AY444" s="12">
        <f t="shared" si="327"/>
        <v>0</v>
      </c>
      <c r="AZ444" s="12">
        <f t="shared" si="328"/>
        <v>0</v>
      </c>
      <c r="BA444" s="5">
        <v>1</v>
      </c>
      <c r="BB444" s="12">
        <f t="shared" si="329"/>
        <v>0</v>
      </c>
      <c r="BC444" s="12">
        <f t="shared" si="330"/>
        <v>0</v>
      </c>
      <c r="BD444" s="6">
        <f t="shared" si="331"/>
        <v>0</v>
      </c>
      <c r="BE444" s="5">
        <f t="shared" si="332"/>
        <v>0</v>
      </c>
      <c r="BF444" s="12">
        <f t="shared" si="345"/>
        <v>2879.0000000000059</v>
      </c>
      <c r="BG444" s="12">
        <f t="shared" si="333"/>
        <v>0</v>
      </c>
      <c r="BH444" s="6">
        <f t="shared" si="334"/>
        <v>0</v>
      </c>
      <c r="BI444" s="5">
        <f t="shared" si="335"/>
        <v>0</v>
      </c>
      <c r="BJ444" s="12">
        <f t="shared" si="346"/>
        <v>4885.0000000000073</v>
      </c>
      <c r="BK444" s="12">
        <f t="shared" si="336"/>
        <v>0</v>
      </c>
      <c r="BL444" s="6">
        <f t="shared" si="337"/>
        <v>0</v>
      </c>
    </row>
    <row r="445" spans="1:64">
      <c r="A445">
        <f t="shared" si="302"/>
        <v>1</v>
      </c>
      <c r="B445" s="2">
        <v>39955</v>
      </c>
      <c r="C445">
        <v>16</v>
      </c>
      <c r="D445">
        <v>61.06</v>
      </c>
      <c r="E445">
        <v>0</v>
      </c>
      <c r="F445">
        <v>61.89</v>
      </c>
      <c r="G445" s="26">
        <v>61.89</v>
      </c>
      <c r="H445" s="26">
        <v>61.88</v>
      </c>
      <c r="I445" s="26">
        <v>61.89</v>
      </c>
      <c r="J445" s="26">
        <v>61.88</v>
      </c>
      <c r="K445">
        <v>60.97</v>
      </c>
      <c r="L445">
        <v>0</v>
      </c>
      <c r="M445">
        <v>61.02</v>
      </c>
      <c r="N445">
        <f t="shared" si="312"/>
        <v>82.999999999999829</v>
      </c>
      <c r="O445">
        <f t="shared" si="313"/>
        <v>82.000000000000028</v>
      </c>
      <c r="P445">
        <f t="shared" si="314"/>
        <v>-82.000000000000028</v>
      </c>
      <c r="Q445" s="19">
        <f t="shared" si="347"/>
        <v>-86.000000000000028</v>
      </c>
      <c r="R445" s="12">
        <f t="shared" si="348"/>
        <v>2962.0000000000091</v>
      </c>
      <c r="S445" s="6">
        <f t="shared" si="207"/>
        <v>0</v>
      </c>
      <c r="T445" s="5">
        <f t="shared" si="307"/>
        <v>-86.000000000000028</v>
      </c>
      <c r="U445" s="15">
        <f t="shared" si="349"/>
        <v>4403.0000000000018</v>
      </c>
      <c r="V445" s="12">
        <f t="shared" si="217"/>
        <v>1</v>
      </c>
      <c r="W445" s="6">
        <f t="shared" si="209"/>
        <v>0</v>
      </c>
      <c r="X445" s="5">
        <f t="shared" si="315"/>
        <v>1</v>
      </c>
      <c r="Y445" s="12">
        <f t="shared" si="316"/>
        <v>82.999999999999829</v>
      </c>
      <c r="Z445" s="18">
        <f t="shared" si="352"/>
        <v>-112.00000000000003</v>
      </c>
      <c r="AA445" s="12">
        <f t="shared" si="204"/>
        <v>-112.00000000000003</v>
      </c>
      <c r="AB445" s="12">
        <f t="shared" si="339"/>
        <v>6263.0000000000073</v>
      </c>
      <c r="AC445" s="6">
        <f t="shared" si="205"/>
        <v>0</v>
      </c>
      <c r="AD445" s="5">
        <f t="shared" si="317"/>
        <v>1</v>
      </c>
      <c r="AE445" s="12">
        <f t="shared" si="308"/>
        <v>-112.00000000000003</v>
      </c>
      <c r="AF445" s="12">
        <f t="shared" si="340"/>
        <v>7731.0000000000073</v>
      </c>
      <c r="AG445" s="12">
        <f t="shared" si="318"/>
        <v>1</v>
      </c>
      <c r="AH445" s="6">
        <f t="shared" si="319"/>
        <v>0</v>
      </c>
      <c r="AI445" s="5">
        <v>0</v>
      </c>
      <c r="AJ445" s="12">
        <f t="shared" si="320"/>
        <v>0</v>
      </c>
      <c r="AK445" s="12">
        <f t="shared" si="321"/>
        <v>0</v>
      </c>
      <c r="AL445" s="12">
        <f t="shared" si="309"/>
        <v>0</v>
      </c>
      <c r="AM445" s="6">
        <f t="shared" si="341"/>
        <v>5854.0000000000055</v>
      </c>
      <c r="AN445" s="5">
        <f t="shared" si="322"/>
        <v>0</v>
      </c>
      <c r="AO445" s="12">
        <f t="shared" si="342"/>
        <v>7368.0000000000073</v>
      </c>
      <c r="AP445" s="12">
        <f t="shared" si="323"/>
        <v>0</v>
      </c>
      <c r="AQ445" s="6">
        <f t="shared" si="324"/>
        <v>0</v>
      </c>
      <c r="AR445" s="5">
        <v>1</v>
      </c>
      <c r="AS445" s="12">
        <f t="shared" si="310"/>
        <v>-112.00000000000003</v>
      </c>
      <c r="AT445" s="12">
        <f t="shared" si="343"/>
        <v>4520.0000000000073</v>
      </c>
      <c r="AU445" s="12">
        <f t="shared" si="325"/>
        <v>0</v>
      </c>
      <c r="AV445" s="6">
        <f t="shared" si="326"/>
        <v>1</v>
      </c>
      <c r="AW445" s="5">
        <f t="shared" si="311"/>
        <v>-86.000000000000028</v>
      </c>
      <c r="AX445" s="12">
        <f t="shared" si="344"/>
        <v>2541.0000000000105</v>
      </c>
      <c r="AY445" s="12">
        <f t="shared" si="327"/>
        <v>0</v>
      </c>
      <c r="AZ445" s="12">
        <f t="shared" si="328"/>
        <v>1</v>
      </c>
      <c r="BA445" s="5">
        <v>0</v>
      </c>
      <c r="BB445" s="12">
        <f t="shared" si="329"/>
        <v>0</v>
      </c>
      <c r="BC445" s="12">
        <f t="shared" si="330"/>
        <v>0</v>
      </c>
      <c r="BD445" s="6">
        <f t="shared" si="331"/>
        <v>0</v>
      </c>
      <c r="BE445" s="5">
        <f t="shared" si="332"/>
        <v>-86.000000000000028</v>
      </c>
      <c r="BF445" s="12">
        <f t="shared" si="345"/>
        <v>2793.0000000000059</v>
      </c>
      <c r="BG445" s="12">
        <f t="shared" si="333"/>
        <v>1</v>
      </c>
      <c r="BH445" s="6">
        <f t="shared" si="334"/>
        <v>0</v>
      </c>
      <c r="BI445" s="5">
        <f t="shared" si="335"/>
        <v>-112.00000000000003</v>
      </c>
      <c r="BJ445" s="12">
        <f t="shared" si="346"/>
        <v>4773.0000000000073</v>
      </c>
      <c r="BK445" s="12">
        <f t="shared" si="336"/>
        <v>1</v>
      </c>
      <c r="BL445" s="6">
        <f t="shared" si="337"/>
        <v>0</v>
      </c>
    </row>
    <row r="446" spans="1:64">
      <c r="A446">
        <f t="shared" si="302"/>
        <v>1</v>
      </c>
      <c r="B446" s="2">
        <v>39958</v>
      </c>
      <c r="C446">
        <v>7</v>
      </c>
      <c r="D446">
        <v>61.02</v>
      </c>
      <c r="E446">
        <v>1</v>
      </c>
      <c r="F446">
        <v>61.25</v>
      </c>
      <c r="G446" s="26">
        <v>60.87</v>
      </c>
      <c r="H446" s="26">
        <v>61.42</v>
      </c>
      <c r="I446" s="26">
        <v>60.87</v>
      </c>
      <c r="J446" s="26">
        <v>60.65</v>
      </c>
      <c r="K446">
        <v>60.87</v>
      </c>
      <c r="L446">
        <v>1</v>
      </c>
      <c r="M446">
        <v>61.19</v>
      </c>
      <c r="N446">
        <f t="shared" si="312"/>
        <v>15.000000000000568</v>
      </c>
      <c r="O446">
        <f t="shared" si="313"/>
        <v>39.999999999999858</v>
      </c>
      <c r="P446">
        <f t="shared" si="314"/>
        <v>37.000000000000455</v>
      </c>
      <c r="Q446" s="19">
        <f t="shared" si="347"/>
        <v>-43.999999999999858</v>
      </c>
      <c r="R446" s="12">
        <f t="shared" si="348"/>
        <v>2918.0000000000091</v>
      </c>
      <c r="S446" s="6">
        <f t="shared" si="207"/>
        <v>0</v>
      </c>
      <c r="T446" s="5">
        <f t="shared" si="307"/>
        <v>-43.999999999999858</v>
      </c>
      <c r="U446" s="15">
        <f t="shared" si="349"/>
        <v>4359.0000000000018</v>
      </c>
      <c r="V446" s="12">
        <f t="shared" si="217"/>
        <v>1</v>
      </c>
      <c r="W446" s="6">
        <f t="shared" si="209"/>
        <v>0</v>
      </c>
      <c r="X446" s="5">
        <f t="shared" si="315"/>
        <v>0</v>
      </c>
      <c r="Y446" s="12">
        <f t="shared" si="316"/>
        <v>46.999999999999886</v>
      </c>
      <c r="Z446" s="18">
        <f t="shared" si="352"/>
        <v>0</v>
      </c>
      <c r="AA446" s="12">
        <f t="shared" si="204"/>
        <v>0</v>
      </c>
      <c r="AB446" s="12">
        <f t="shared" si="339"/>
        <v>6263.0000000000073</v>
      </c>
      <c r="AC446" s="6">
        <f t="shared" si="205"/>
        <v>0</v>
      </c>
      <c r="AD446" s="5">
        <f t="shared" si="317"/>
        <v>1</v>
      </c>
      <c r="AE446" s="12">
        <f t="shared" si="308"/>
        <v>0</v>
      </c>
      <c r="AF446" s="12">
        <f t="shared" si="340"/>
        <v>7731.0000000000073</v>
      </c>
      <c r="AG446" s="12">
        <f t="shared" si="318"/>
        <v>0</v>
      </c>
      <c r="AH446" s="6">
        <f t="shared" si="319"/>
        <v>0</v>
      </c>
      <c r="AI446" s="5">
        <v>1</v>
      </c>
      <c r="AJ446" s="12">
        <f t="shared" si="320"/>
        <v>0</v>
      </c>
      <c r="AK446" s="12">
        <f t="shared" si="321"/>
        <v>0</v>
      </c>
      <c r="AL446" s="12">
        <f t="shared" si="309"/>
        <v>0</v>
      </c>
      <c r="AM446" s="6">
        <f t="shared" si="341"/>
        <v>5854.0000000000055</v>
      </c>
      <c r="AN446" s="5">
        <f t="shared" si="322"/>
        <v>0</v>
      </c>
      <c r="AO446" s="12">
        <f t="shared" si="342"/>
        <v>7368.0000000000073</v>
      </c>
      <c r="AP446" s="12">
        <f t="shared" si="323"/>
        <v>0</v>
      </c>
      <c r="AQ446" s="6">
        <f t="shared" si="324"/>
        <v>0</v>
      </c>
      <c r="AR446" s="5">
        <v>0</v>
      </c>
      <c r="AS446" s="12">
        <f t="shared" si="310"/>
        <v>0</v>
      </c>
      <c r="AT446" s="12">
        <f t="shared" si="343"/>
        <v>4520.0000000000073</v>
      </c>
      <c r="AU446" s="12">
        <f t="shared" si="325"/>
        <v>0</v>
      </c>
      <c r="AV446" s="6">
        <f t="shared" si="326"/>
        <v>0</v>
      </c>
      <c r="AW446" s="5">
        <f t="shared" si="311"/>
        <v>0</v>
      </c>
      <c r="AX446" s="12">
        <f t="shared" si="344"/>
        <v>2541.0000000000105</v>
      </c>
      <c r="AY446" s="12">
        <f t="shared" si="327"/>
        <v>0</v>
      </c>
      <c r="AZ446" s="12">
        <f t="shared" si="328"/>
        <v>0</v>
      </c>
      <c r="BA446" s="5">
        <v>0</v>
      </c>
      <c r="BB446" s="12">
        <f t="shared" si="329"/>
        <v>0</v>
      </c>
      <c r="BC446" s="12">
        <f t="shared" si="330"/>
        <v>0</v>
      </c>
      <c r="BD446" s="6">
        <f t="shared" si="331"/>
        <v>0</v>
      </c>
      <c r="BE446" s="5">
        <f t="shared" si="332"/>
        <v>0</v>
      </c>
      <c r="BF446" s="12">
        <f t="shared" si="345"/>
        <v>2793.0000000000059</v>
      </c>
      <c r="BG446" s="12">
        <f t="shared" si="333"/>
        <v>0</v>
      </c>
      <c r="BH446" s="6">
        <f t="shared" si="334"/>
        <v>0</v>
      </c>
      <c r="BI446" s="5">
        <f t="shared" si="335"/>
        <v>0</v>
      </c>
      <c r="BJ446" s="12">
        <f t="shared" si="346"/>
        <v>4773.0000000000073</v>
      </c>
      <c r="BK446" s="12">
        <f t="shared" si="336"/>
        <v>0</v>
      </c>
      <c r="BL446" s="6">
        <f t="shared" si="337"/>
        <v>0</v>
      </c>
    </row>
    <row r="447" spans="1:64">
      <c r="A447">
        <f t="shared" si="302"/>
        <v>1</v>
      </c>
      <c r="B447" s="2">
        <v>39958</v>
      </c>
      <c r="C447">
        <v>15</v>
      </c>
      <c r="D447">
        <v>61.19</v>
      </c>
      <c r="E447">
        <v>0</v>
      </c>
      <c r="F447">
        <v>61.28</v>
      </c>
      <c r="G447" s="26">
        <v>61.28</v>
      </c>
      <c r="H447" s="26">
        <v>61.13</v>
      </c>
      <c r="I447" s="26">
        <v>61.28</v>
      </c>
      <c r="J447" s="26">
        <v>60.83</v>
      </c>
      <c r="K447">
        <v>60.72</v>
      </c>
      <c r="L447">
        <v>0</v>
      </c>
      <c r="M447">
        <v>60.72</v>
      </c>
      <c r="N447">
        <f t="shared" si="312"/>
        <v>9.0000000000003411</v>
      </c>
      <c r="O447">
        <f t="shared" si="313"/>
        <v>5.9999999999995168</v>
      </c>
      <c r="P447">
        <f t="shared" si="314"/>
        <v>35.999999999999943</v>
      </c>
      <c r="Q447" s="19">
        <f t="shared" si="347"/>
        <v>-9.9999999999995168</v>
      </c>
      <c r="R447" s="12">
        <f t="shared" si="348"/>
        <v>2908.0000000000095</v>
      </c>
      <c r="S447" s="6">
        <f t="shared" si="207"/>
        <v>0</v>
      </c>
      <c r="T447" s="5">
        <f t="shared" si="307"/>
        <v>-9.9999999999995168</v>
      </c>
      <c r="U447" s="15">
        <f t="shared" si="349"/>
        <v>4349.0000000000027</v>
      </c>
      <c r="V447" s="12">
        <f t="shared" si="217"/>
        <v>1</v>
      </c>
      <c r="W447" s="6">
        <f t="shared" si="209"/>
        <v>0</v>
      </c>
      <c r="X447" s="5">
        <f t="shared" si="315"/>
        <v>0</v>
      </c>
      <c r="Y447" s="12">
        <f t="shared" si="316"/>
        <v>9.0000000000003411</v>
      </c>
      <c r="Z447" s="18">
        <f t="shared" si="352"/>
        <v>0</v>
      </c>
      <c r="AA447" s="12">
        <f t="shared" si="204"/>
        <v>0</v>
      </c>
      <c r="AB447" s="12">
        <f t="shared" si="339"/>
        <v>6263.0000000000073</v>
      </c>
      <c r="AC447" s="6">
        <f t="shared" si="205"/>
        <v>0</v>
      </c>
      <c r="AD447" s="5">
        <f t="shared" si="317"/>
        <v>1</v>
      </c>
      <c r="AE447" s="12">
        <f t="shared" si="308"/>
        <v>0</v>
      </c>
      <c r="AF447" s="12">
        <f t="shared" si="340"/>
        <v>7731.0000000000073</v>
      </c>
      <c r="AG447" s="12">
        <f t="shared" si="318"/>
        <v>0</v>
      </c>
      <c r="AH447" s="6">
        <f t="shared" si="319"/>
        <v>0</v>
      </c>
      <c r="AI447" s="5">
        <v>1</v>
      </c>
      <c r="AJ447" s="12">
        <f t="shared" si="320"/>
        <v>0</v>
      </c>
      <c r="AK447" s="12">
        <f t="shared" si="321"/>
        <v>0</v>
      </c>
      <c r="AL447" s="12">
        <f t="shared" si="309"/>
        <v>0</v>
      </c>
      <c r="AM447" s="6">
        <f t="shared" si="341"/>
        <v>5854.0000000000055</v>
      </c>
      <c r="AN447" s="5">
        <f t="shared" si="322"/>
        <v>0</v>
      </c>
      <c r="AO447" s="12">
        <f t="shared" si="342"/>
        <v>7368.0000000000073</v>
      </c>
      <c r="AP447" s="12">
        <f t="shared" si="323"/>
        <v>0</v>
      </c>
      <c r="AQ447" s="6">
        <f t="shared" si="324"/>
        <v>0</v>
      </c>
      <c r="AR447" s="5">
        <v>1</v>
      </c>
      <c r="AS447" s="12">
        <f t="shared" si="310"/>
        <v>0</v>
      </c>
      <c r="AT447" s="12">
        <f t="shared" si="343"/>
        <v>4520.0000000000073</v>
      </c>
      <c r="AU447" s="12">
        <f t="shared" si="325"/>
        <v>0</v>
      </c>
      <c r="AV447" s="6">
        <f t="shared" si="326"/>
        <v>0</v>
      </c>
      <c r="AW447" s="5">
        <f t="shared" si="311"/>
        <v>-9.9999999999995168</v>
      </c>
      <c r="AX447" s="12">
        <f t="shared" si="344"/>
        <v>2531.0000000000109</v>
      </c>
      <c r="AY447" s="12">
        <f t="shared" si="327"/>
        <v>0</v>
      </c>
      <c r="AZ447" s="12">
        <f t="shared" si="328"/>
        <v>1</v>
      </c>
      <c r="BA447" s="5">
        <v>1</v>
      </c>
      <c r="BB447" s="12">
        <f t="shared" si="329"/>
        <v>-9.9999999999995168</v>
      </c>
      <c r="BC447" s="12">
        <f t="shared" si="330"/>
        <v>1</v>
      </c>
      <c r="BD447" s="6">
        <f t="shared" si="331"/>
        <v>0</v>
      </c>
      <c r="BE447" s="5">
        <f t="shared" si="332"/>
        <v>-9.9999999999995168</v>
      </c>
      <c r="BF447" s="12">
        <f t="shared" si="345"/>
        <v>2783.0000000000064</v>
      </c>
      <c r="BG447" s="12">
        <f t="shared" si="333"/>
        <v>1</v>
      </c>
      <c r="BH447" s="6">
        <f t="shared" si="334"/>
        <v>0</v>
      </c>
      <c r="BI447" s="5">
        <f t="shared" si="335"/>
        <v>0</v>
      </c>
      <c r="BJ447" s="12">
        <f t="shared" si="346"/>
        <v>4773.0000000000073</v>
      </c>
      <c r="BK447" s="12">
        <f t="shared" si="336"/>
        <v>0</v>
      </c>
      <c r="BL447" s="6">
        <f t="shared" si="337"/>
        <v>0</v>
      </c>
    </row>
    <row r="448" spans="1:64">
      <c r="A448">
        <f t="shared" si="302"/>
        <v>1</v>
      </c>
      <c r="B448" s="2">
        <v>39958</v>
      </c>
      <c r="C448">
        <v>17</v>
      </c>
      <c r="D448">
        <v>60.72</v>
      </c>
      <c r="E448">
        <v>1</v>
      </c>
      <c r="F448">
        <v>61.45</v>
      </c>
      <c r="G448" s="26">
        <v>60.72</v>
      </c>
      <c r="H448" s="26">
        <v>61.24</v>
      </c>
      <c r="I448" s="26">
        <v>60.72</v>
      </c>
      <c r="J448" s="26">
        <v>61.89</v>
      </c>
      <c r="K448">
        <v>60.72</v>
      </c>
      <c r="L448">
        <v>1</v>
      </c>
      <c r="M448">
        <v>61.37</v>
      </c>
      <c r="N448">
        <f t="shared" si="312"/>
        <v>0</v>
      </c>
      <c r="O448">
        <f t="shared" si="313"/>
        <v>52.000000000000313</v>
      </c>
      <c r="P448">
        <f t="shared" si="314"/>
        <v>-117.00000000000017</v>
      </c>
      <c r="Q448" s="19">
        <f t="shared" si="347"/>
        <v>-56.000000000000313</v>
      </c>
      <c r="R448" s="12">
        <f t="shared" si="348"/>
        <v>2852.0000000000091</v>
      </c>
      <c r="S448" s="6">
        <f t="shared" si="207"/>
        <v>0</v>
      </c>
      <c r="T448" s="5">
        <f t="shared" si="307"/>
        <v>-56.000000000000313</v>
      </c>
      <c r="U448" s="15">
        <f t="shared" si="349"/>
        <v>4293.0000000000027</v>
      </c>
      <c r="V448" s="12">
        <f t="shared" si="217"/>
        <v>1</v>
      </c>
      <c r="W448" s="6">
        <f t="shared" si="209"/>
        <v>0</v>
      </c>
      <c r="X448" s="5">
        <f t="shared" si="315"/>
        <v>0</v>
      </c>
      <c r="Y448" s="12">
        <f t="shared" si="316"/>
        <v>44.999999999999574</v>
      </c>
      <c r="Z448" s="18">
        <f t="shared" si="352"/>
        <v>0</v>
      </c>
      <c r="AA448" s="12">
        <f t="shared" si="204"/>
        <v>0</v>
      </c>
      <c r="AB448" s="12">
        <f t="shared" si="339"/>
        <v>6263.0000000000073</v>
      </c>
      <c r="AC448" s="6">
        <f t="shared" si="205"/>
        <v>0</v>
      </c>
      <c r="AD448" s="5">
        <f t="shared" si="317"/>
        <v>1</v>
      </c>
      <c r="AE448" s="12">
        <f t="shared" si="308"/>
        <v>0</v>
      </c>
      <c r="AF448" s="12">
        <f t="shared" si="340"/>
        <v>7731.0000000000073</v>
      </c>
      <c r="AG448" s="12">
        <f t="shared" si="318"/>
        <v>0</v>
      </c>
      <c r="AH448" s="6">
        <f t="shared" si="319"/>
        <v>0</v>
      </c>
      <c r="AI448" s="5">
        <v>1</v>
      </c>
      <c r="AJ448" s="12">
        <f t="shared" si="320"/>
        <v>0</v>
      </c>
      <c r="AK448" s="12">
        <f t="shared" si="321"/>
        <v>0</v>
      </c>
      <c r="AL448" s="12">
        <f t="shared" si="309"/>
        <v>0</v>
      </c>
      <c r="AM448" s="6">
        <f t="shared" si="341"/>
        <v>5854.0000000000055</v>
      </c>
      <c r="AN448" s="5">
        <f t="shared" si="322"/>
        <v>0</v>
      </c>
      <c r="AO448" s="12">
        <f t="shared" si="342"/>
        <v>7368.0000000000073</v>
      </c>
      <c r="AP448" s="12">
        <f t="shared" si="323"/>
        <v>0</v>
      </c>
      <c r="AQ448" s="6">
        <f t="shared" si="324"/>
        <v>0</v>
      </c>
      <c r="AR448" s="5">
        <v>0</v>
      </c>
      <c r="AS448" s="12">
        <f t="shared" si="310"/>
        <v>0</v>
      </c>
      <c r="AT448" s="12">
        <f t="shared" si="343"/>
        <v>4520.0000000000073</v>
      </c>
      <c r="AU448" s="12">
        <f t="shared" si="325"/>
        <v>0</v>
      </c>
      <c r="AV448" s="6">
        <f t="shared" si="326"/>
        <v>0</v>
      </c>
      <c r="AW448" s="5">
        <f t="shared" si="311"/>
        <v>0</v>
      </c>
      <c r="AX448" s="12">
        <f t="shared" si="344"/>
        <v>2531.0000000000109</v>
      </c>
      <c r="AY448" s="12">
        <f t="shared" si="327"/>
        <v>0</v>
      </c>
      <c r="AZ448" s="12">
        <f t="shared" si="328"/>
        <v>0</v>
      </c>
      <c r="BA448" s="5">
        <v>1</v>
      </c>
      <c r="BB448" s="12">
        <f t="shared" si="329"/>
        <v>0</v>
      </c>
      <c r="BC448" s="12">
        <f t="shared" si="330"/>
        <v>0</v>
      </c>
      <c r="BD448" s="6">
        <f t="shared" si="331"/>
        <v>0</v>
      </c>
      <c r="BE448" s="5">
        <f t="shared" si="332"/>
        <v>0</v>
      </c>
      <c r="BF448" s="12">
        <f t="shared" si="345"/>
        <v>2783.0000000000064</v>
      </c>
      <c r="BG448" s="12">
        <f t="shared" si="333"/>
        <v>0</v>
      </c>
      <c r="BH448" s="6">
        <f t="shared" si="334"/>
        <v>0</v>
      </c>
      <c r="BI448" s="5">
        <f t="shared" si="335"/>
        <v>0</v>
      </c>
      <c r="BJ448" s="12">
        <f t="shared" si="346"/>
        <v>4773.0000000000073</v>
      </c>
      <c r="BK448" s="12">
        <f t="shared" si="336"/>
        <v>0</v>
      </c>
      <c r="BL448" s="6">
        <f t="shared" si="337"/>
        <v>0</v>
      </c>
    </row>
    <row r="449" spans="1:64">
      <c r="A449">
        <f t="shared" si="302"/>
        <v>1</v>
      </c>
      <c r="B449" s="2">
        <v>39959</v>
      </c>
      <c r="C449">
        <v>0</v>
      </c>
      <c r="D449">
        <v>61.37</v>
      </c>
      <c r="E449">
        <v>0</v>
      </c>
      <c r="F449">
        <v>61.38</v>
      </c>
      <c r="G449" s="26">
        <v>61.38</v>
      </c>
      <c r="H449" s="26">
        <v>61.12</v>
      </c>
      <c r="I449" s="26">
        <v>61.38</v>
      </c>
      <c r="J449" s="26">
        <v>61.87</v>
      </c>
      <c r="K449">
        <v>60.92</v>
      </c>
      <c r="L449">
        <v>0</v>
      </c>
      <c r="M449">
        <v>61.03</v>
      </c>
      <c r="N449">
        <f t="shared" si="312"/>
        <v>1.0000000000005116</v>
      </c>
      <c r="O449">
        <f t="shared" si="313"/>
        <v>25</v>
      </c>
      <c r="P449">
        <f t="shared" si="314"/>
        <v>-50</v>
      </c>
      <c r="Q449" s="19">
        <f t="shared" si="347"/>
        <v>-29</v>
      </c>
      <c r="R449" s="12">
        <f t="shared" si="348"/>
        <v>2823.0000000000091</v>
      </c>
      <c r="S449" s="6">
        <f t="shared" si="207"/>
        <v>0</v>
      </c>
      <c r="T449" s="5">
        <f t="shared" si="307"/>
        <v>0</v>
      </c>
      <c r="U449" s="15">
        <f t="shared" si="349"/>
        <v>4293.0000000000027</v>
      </c>
      <c r="V449" s="12">
        <f t="shared" si="217"/>
        <v>0</v>
      </c>
      <c r="W449" s="6">
        <f t="shared" si="209"/>
        <v>0</v>
      </c>
      <c r="X449" s="5">
        <f t="shared" si="315"/>
        <v>0</v>
      </c>
      <c r="Y449" s="12">
        <f t="shared" si="316"/>
        <v>1.0000000000005116</v>
      </c>
      <c r="Z449" s="18">
        <f t="shared" si="352"/>
        <v>0</v>
      </c>
      <c r="AA449" s="12">
        <f t="shared" si="204"/>
        <v>0</v>
      </c>
      <c r="AB449" s="12">
        <f t="shared" si="339"/>
        <v>6263.0000000000073</v>
      </c>
      <c r="AC449" s="6">
        <f t="shared" si="205"/>
        <v>0</v>
      </c>
      <c r="AD449" s="5">
        <f t="shared" si="317"/>
        <v>0</v>
      </c>
      <c r="AE449" s="12">
        <f t="shared" si="308"/>
        <v>0</v>
      </c>
      <c r="AF449" s="12">
        <f t="shared" si="340"/>
        <v>7731.0000000000073</v>
      </c>
      <c r="AG449" s="12">
        <f t="shared" si="318"/>
        <v>0</v>
      </c>
      <c r="AH449" s="6">
        <f t="shared" si="319"/>
        <v>0</v>
      </c>
      <c r="AI449" s="5">
        <v>1</v>
      </c>
      <c r="AJ449" s="12">
        <f t="shared" si="320"/>
        <v>0</v>
      </c>
      <c r="AK449" s="12">
        <f t="shared" si="321"/>
        <v>0</v>
      </c>
      <c r="AL449" s="12">
        <f t="shared" si="309"/>
        <v>0</v>
      </c>
      <c r="AM449" s="6">
        <f t="shared" si="341"/>
        <v>5854.0000000000055</v>
      </c>
      <c r="AN449" s="5">
        <f t="shared" si="322"/>
        <v>0</v>
      </c>
      <c r="AO449" s="12">
        <f t="shared" si="342"/>
        <v>7368.0000000000073</v>
      </c>
      <c r="AP449" s="12">
        <f t="shared" si="323"/>
        <v>0</v>
      </c>
      <c r="AQ449" s="6">
        <f t="shared" si="324"/>
        <v>0</v>
      </c>
      <c r="AR449" s="5">
        <v>1</v>
      </c>
      <c r="AS449" s="12">
        <f t="shared" si="310"/>
        <v>0</v>
      </c>
      <c r="AT449" s="12">
        <f t="shared" si="343"/>
        <v>4520.0000000000073</v>
      </c>
      <c r="AU449" s="12">
        <f t="shared" si="325"/>
        <v>0</v>
      </c>
      <c r="AV449" s="6">
        <f t="shared" si="326"/>
        <v>0</v>
      </c>
      <c r="AW449" s="5">
        <f t="shared" si="311"/>
        <v>-29</v>
      </c>
      <c r="AX449" s="12">
        <f t="shared" si="344"/>
        <v>2502.0000000000109</v>
      </c>
      <c r="AY449" s="12">
        <f t="shared" si="327"/>
        <v>0</v>
      </c>
      <c r="AZ449" s="12">
        <f t="shared" si="328"/>
        <v>1</v>
      </c>
      <c r="BA449" s="5">
        <v>0</v>
      </c>
      <c r="BB449" s="12">
        <f t="shared" si="329"/>
        <v>0</v>
      </c>
      <c r="BC449" s="12">
        <f t="shared" si="330"/>
        <v>0</v>
      </c>
      <c r="BD449" s="6">
        <f t="shared" si="331"/>
        <v>0</v>
      </c>
      <c r="BE449" s="5">
        <f t="shared" si="332"/>
        <v>0</v>
      </c>
      <c r="BF449" s="12">
        <f t="shared" si="345"/>
        <v>2783.0000000000064</v>
      </c>
      <c r="BG449" s="12">
        <f t="shared" si="333"/>
        <v>0</v>
      </c>
      <c r="BH449" s="6">
        <f t="shared" si="334"/>
        <v>0</v>
      </c>
      <c r="BI449" s="5">
        <f t="shared" si="335"/>
        <v>0</v>
      </c>
      <c r="BJ449" s="12">
        <f t="shared" si="346"/>
        <v>4773.0000000000073</v>
      </c>
      <c r="BK449" s="12">
        <f t="shared" si="336"/>
        <v>0</v>
      </c>
      <c r="BL449" s="6">
        <f t="shared" si="337"/>
        <v>0</v>
      </c>
    </row>
    <row r="450" spans="1:64">
      <c r="A450">
        <f t="shared" si="302"/>
        <v>1</v>
      </c>
      <c r="B450" s="2">
        <v>39959</v>
      </c>
      <c r="C450">
        <v>1</v>
      </c>
      <c r="D450">
        <v>61.03</v>
      </c>
      <c r="E450">
        <v>1</v>
      </c>
      <c r="F450">
        <v>61.58</v>
      </c>
      <c r="G450" s="26">
        <v>59.54</v>
      </c>
      <c r="H450" s="26">
        <v>61.38</v>
      </c>
      <c r="I450" s="26">
        <v>59.54</v>
      </c>
      <c r="J450" s="26">
        <v>61.84</v>
      </c>
      <c r="K450">
        <v>59.54</v>
      </c>
      <c r="L450">
        <v>1</v>
      </c>
      <c r="M450">
        <v>61.49</v>
      </c>
      <c r="N450">
        <f t="shared" si="312"/>
        <v>149.0000000000002</v>
      </c>
      <c r="O450">
        <f t="shared" si="313"/>
        <v>35.000000000000142</v>
      </c>
      <c r="P450">
        <f t="shared" si="314"/>
        <v>-81.000000000000227</v>
      </c>
      <c r="Q450" s="19">
        <f t="shared" si="347"/>
        <v>-39.000000000000142</v>
      </c>
      <c r="R450" s="12">
        <f t="shared" si="348"/>
        <v>2784.0000000000091</v>
      </c>
      <c r="S450" s="6">
        <f t="shared" si="207"/>
        <v>0</v>
      </c>
      <c r="T450" s="5">
        <f t="shared" si="307"/>
        <v>0</v>
      </c>
      <c r="U450" s="15">
        <f t="shared" si="349"/>
        <v>4293.0000000000027</v>
      </c>
      <c r="V450" s="12">
        <f t="shared" si="217"/>
        <v>0</v>
      </c>
      <c r="W450" s="6">
        <f t="shared" si="209"/>
        <v>0</v>
      </c>
      <c r="X450" s="5">
        <f t="shared" si="315"/>
        <v>1</v>
      </c>
      <c r="Y450" s="12">
        <f t="shared" si="316"/>
        <v>21.000000000000085</v>
      </c>
      <c r="Z450" s="18">
        <f t="shared" ref="Z450:Z474" si="353">IF(N450&gt;=($Z$4+$AA$4),$AA$4-$M$3,IF(N450&gt;=$Z$4,-$Z$4-O450,0))</f>
        <v>-65.000000000000142</v>
      </c>
      <c r="AA450" s="12">
        <f t="shared" si="204"/>
        <v>-65.000000000000142</v>
      </c>
      <c r="AB450" s="12">
        <f t="shared" si="339"/>
        <v>6198.0000000000073</v>
      </c>
      <c r="AC450" s="6">
        <f t="shared" si="205"/>
        <v>0</v>
      </c>
      <c r="AD450" s="5">
        <f t="shared" si="317"/>
        <v>0</v>
      </c>
      <c r="AE450" s="12">
        <f t="shared" si="308"/>
        <v>0</v>
      </c>
      <c r="AF450" s="12">
        <f t="shared" si="340"/>
        <v>7731.0000000000073</v>
      </c>
      <c r="AG450" s="12">
        <f t="shared" si="318"/>
        <v>0</v>
      </c>
      <c r="AH450" s="6">
        <f t="shared" si="319"/>
        <v>0</v>
      </c>
      <c r="AI450" s="5">
        <v>1</v>
      </c>
      <c r="AJ450" s="12">
        <f t="shared" si="320"/>
        <v>-65.000000000000142</v>
      </c>
      <c r="AK450" s="12">
        <f t="shared" si="321"/>
        <v>0</v>
      </c>
      <c r="AL450" s="12">
        <f t="shared" si="309"/>
        <v>1</v>
      </c>
      <c r="AM450" s="6">
        <f t="shared" si="341"/>
        <v>5789.0000000000055</v>
      </c>
      <c r="AN450" s="5">
        <f t="shared" si="322"/>
        <v>0</v>
      </c>
      <c r="AO450" s="12">
        <f t="shared" si="342"/>
        <v>7368.0000000000073</v>
      </c>
      <c r="AP450" s="12">
        <f t="shared" si="323"/>
        <v>0</v>
      </c>
      <c r="AQ450" s="6">
        <f t="shared" si="324"/>
        <v>0</v>
      </c>
      <c r="AR450" s="5">
        <v>0</v>
      </c>
      <c r="AS450" s="12">
        <f t="shared" si="310"/>
        <v>0</v>
      </c>
      <c r="AT450" s="12">
        <f t="shared" si="343"/>
        <v>4520.0000000000073</v>
      </c>
      <c r="AU450" s="12">
        <f t="shared" si="325"/>
        <v>0</v>
      </c>
      <c r="AV450" s="6">
        <f t="shared" si="326"/>
        <v>0</v>
      </c>
      <c r="AW450" s="5">
        <f t="shared" si="311"/>
        <v>0</v>
      </c>
      <c r="AX450" s="12">
        <f t="shared" si="344"/>
        <v>2502.0000000000109</v>
      </c>
      <c r="AY450" s="12">
        <f t="shared" si="327"/>
        <v>0</v>
      </c>
      <c r="AZ450" s="12">
        <f t="shared" si="328"/>
        <v>0</v>
      </c>
      <c r="BA450" s="5">
        <v>1</v>
      </c>
      <c r="BB450" s="12">
        <f t="shared" si="329"/>
        <v>0</v>
      </c>
      <c r="BC450" s="12">
        <f t="shared" si="330"/>
        <v>0</v>
      </c>
      <c r="BD450" s="6">
        <f t="shared" si="331"/>
        <v>0</v>
      </c>
      <c r="BE450" s="5">
        <f t="shared" si="332"/>
        <v>0</v>
      </c>
      <c r="BF450" s="12">
        <f t="shared" si="345"/>
        <v>2783.0000000000064</v>
      </c>
      <c r="BG450" s="12">
        <f t="shared" si="333"/>
        <v>0</v>
      </c>
      <c r="BH450" s="6">
        <f t="shared" si="334"/>
        <v>0</v>
      </c>
      <c r="BI450" s="5">
        <f t="shared" si="335"/>
        <v>0</v>
      </c>
      <c r="BJ450" s="12">
        <f t="shared" si="346"/>
        <v>4773.0000000000073</v>
      </c>
      <c r="BK450" s="12">
        <f t="shared" si="336"/>
        <v>0</v>
      </c>
      <c r="BL450" s="6">
        <f t="shared" si="337"/>
        <v>0</v>
      </c>
    </row>
    <row r="451" spans="1:64">
      <c r="A451">
        <f t="shared" si="302"/>
        <v>1</v>
      </c>
      <c r="B451" s="2">
        <v>39959</v>
      </c>
      <c r="C451">
        <v>13</v>
      </c>
      <c r="D451">
        <v>61.49</v>
      </c>
      <c r="E451">
        <v>0</v>
      </c>
      <c r="F451">
        <v>69.010000000000005</v>
      </c>
      <c r="G451">
        <v>73</v>
      </c>
      <c r="H451">
        <v>59.58</v>
      </c>
      <c r="I451">
        <v>73</v>
      </c>
      <c r="J451">
        <v>59.54</v>
      </c>
      <c r="K451">
        <v>61.28</v>
      </c>
      <c r="L451">
        <v>1</v>
      </c>
      <c r="M451">
        <v>66.88</v>
      </c>
      <c r="N451">
        <f t="shared" si="312"/>
        <v>1150.9999999999998</v>
      </c>
      <c r="O451">
        <f t="shared" si="313"/>
        <v>191.00000000000037</v>
      </c>
      <c r="P451">
        <f t="shared" si="314"/>
        <v>195.00000000000028</v>
      </c>
      <c r="Q451" s="19">
        <f t="shared" si="347"/>
        <v>196</v>
      </c>
      <c r="R451" s="12">
        <f t="shared" si="348"/>
        <v>2980.0000000000091</v>
      </c>
      <c r="S451" s="6">
        <f t="shared" si="207"/>
        <v>1</v>
      </c>
      <c r="T451" s="5">
        <f t="shared" si="307"/>
        <v>196</v>
      </c>
      <c r="U451" s="15">
        <f t="shared" si="349"/>
        <v>4489.0000000000027</v>
      </c>
      <c r="V451" s="12">
        <f t="shared" si="217"/>
        <v>1</v>
      </c>
      <c r="W451" s="6">
        <f t="shared" si="209"/>
        <v>1</v>
      </c>
      <c r="X451" s="5">
        <f t="shared" si="315"/>
        <v>1</v>
      </c>
      <c r="Y451" s="12">
        <f t="shared" si="316"/>
        <v>752.00000000000034</v>
      </c>
      <c r="Z451" s="18">
        <f t="shared" si="353"/>
        <v>156</v>
      </c>
      <c r="AA451" s="12">
        <f t="shared" si="204"/>
        <v>156</v>
      </c>
      <c r="AB451" s="12">
        <f t="shared" si="339"/>
        <v>6354.0000000000073</v>
      </c>
      <c r="AC451" s="6">
        <f t="shared" si="205"/>
        <v>1</v>
      </c>
      <c r="AD451" s="5">
        <f t="shared" si="317"/>
        <v>1</v>
      </c>
      <c r="AE451" s="12">
        <f t="shared" si="308"/>
        <v>156</v>
      </c>
      <c r="AF451" s="12">
        <f t="shared" si="340"/>
        <v>7887.0000000000073</v>
      </c>
      <c r="AG451" s="12">
        <f t="shared" si="318"/>
        <v>1</v>
      </c>
      <c r="AH451" s="6">
        <f t="shared" si="319"/>
        <v>1</v>
      </c>
      <c r="AI451" s="5">
        <v>1</v>
      </c>
      <c r="AJ451" s="12">
        <f t="shared" si="320"/>
        <v>156</v>
      </c>
      <c r="AK451" s="12">
        <f t="shared" si="321"/>
        <v>1</v>
      </c>
      <c r="AL451" s="12">
        <f t="shared" si="309"/>
        <v>1</v>
      </c>
      <c r="AM451" s="6">
        <f t="shared" si="341"/>
        <v>5945.0000000000055</v>
      </c>
      <c r="AN451" s="5">
        <f t="shared" si="322"/>
        <v>156</v>
      </c>
      <c r="AO451" s="12">
        <f t="shared" si="342"/>
        <v>7524.0000000000073</v>
      </c>
      <c r="AP451" s="12">
        <f t="shared" si="323"/>
        <v>1</v>
      </c>
      <c r="AQ451" s="6">
        <f t="shared" si="324"/>
        <v>1</v>
      </c>
      <c r="AR451" s="5">
        <v>1</v>
      </c>
      <c r="AS451" s="12">
        <f t="shared" si="310"/>
        <v>156</v>
      </c>
      <c r="AT451" s="12">
        <f t="shared" si="343"/>
        <v>4676.0000000000073</v>
      </c>
      <c r="AU451" s="12">
        <f t="shared" si="325"/>
        <v>1</v>
      </c>
      <c r="AV451" s="6">
        <f t="shared" si="326"/>
        <v>1</v>
      </c>
      <c r="AW451" s="5">
        <f t="shared" si="311"/>
        <v>196</v>
      </c>
      <c r="AX451" s="12">
        <f t="shared" si="344"/>
        <v>2698.0000000000109</v>
      </c>
      <c r="AY451" s="12">
        <f t="shared" si="327"/>
        <v>1</v>
      </c>
      <c r="AZ451" s="12">
        <f t="shared" si="328"/>
        <v>1</v>
      </c>
      <c r="BA451" s="5">
        <v>1</v>
      </c>
      <c r="BB451" s="12">
        <f t="shared" si="329"/>
        <v>196</v>
      </c>
      <c r="BC451" s="12">
        <f t="shared" si="330"/>
        <v>1</v>
      </c>
      <c r="BD451" s="6">
        <f t="shared" si="331"/>
        <v>1</v>
      </c>
      <c r="BE451" s="5">
        <f t="shared" si="332"/>
        <v>196</v>
      </c>
      <c r="BF451" s="12">
        <f t="shared" si="345"/>
        <v>2979.0000000000064</v>
      </c>
      <c r="BG451" s="12">
        <f t="shared" si="333"/>
        <v>1</v>
      </c>
      <c r="BH451" s="6">
        <f t="shared" si="334"/>
        <v>1</v>
      </c>
      <c r="BI451" s="5">
        <f t="shared" si="335"/>
        <v>156</v>
      </c>
      <c r="BJ451" s="12">
        <f t="shared" si="346"/>
        <v>4929.0000000000073</v>
      </c>
      <c r="BK451" s="12">
        <f t="shared" si="336"/>
        <v>1</v>
      </c>
      <c r="BL451" s="6">
        <f t="shared" si="337"/>
        <v>1</v>
      </c>
    </row>
    <row r="452" spans="1:64">
      <c r="A452">
        <f t="shared" si="302"/>
        <v>1</v>
      </c>
      <c r="B452" s="2">
        <v>39967</v>
      </c>
      <c r="C452">
        <v>14</v>
      </c>
      <c r="D452">
        <v>66.88</v>
      </c>
      <c r="E452">
        <v>1</v>
      </c>
      <c r="F452">
        <v>67.349999999999994</v>
      </c>
      <c r="G452">
        <v>64.94</v>
      </c>
      <c r="H452">
        <v>67.819999999999993</v>
      </c>
      <c r="I452">
        <v>64.94</v>
      </c>
      <c r="J452">
        <v>68.48</v>
      </c>
      <c r="K452">
        <v>64.94</v>
      </c>
      <c r="L452">
        <v>1</v>
      </c>
      <c r="M452">
        <v>67.12</v>
      </c>
      <c r="N452">
        <f t="shared" si="312"/>
        <v>193.99999999999977</v>
      </c>
      <c r="O452">
        <f t="shared" si="313"/>
        <v>93.999999999999773</v>
      </c>
      <c r="P452">
        <f t="shared" si="314"/>
        <v>-160.00000000000085</v>
      </c>
      <c r="Q452" s="19">
        <f t="shared" si="347"/>
        <v>-97.999999999999773</v>
      </c>
      <c r="R452" s="12">
        <f t="shared" si="348"/>
        <v>2882.0000000000091</v>
      </c>
      <c r="S452" s="6">
        <f t="shared" si="207"/>
        <v>0</v>
      </c>
      <c r="T452" s="5">
        <f t="shared" si="307"/>
        <v>-97.999999999999773</v>
      </c>
      <c r="U452" s="15">
        <f t="shared" si="349"/>
        <v>4391.0000000000027</v>
      </c>
      <c r="V452" s="12">
        <f t="shared" si="217"/>
        <v>1</v>
      </c>
      <c r="W452" s="6">
        <f t="shared" si="209"/>
        <v>0</v>
      </c>
      <c r="X452" s="5">
        <f t="shared" si="315"/>
        <v>1</v>
      </c>
      <c r="Y452" s="12">
        <f t="shared" si="316"/>
        <v>18.000000000000682</v>
      </c>
      <c r="Z452" s="18">
        <f t="shared" si="353"/>
        <v>156</v>
      </c>
      <c r="AA452" s="12">
        <f t="shared" si="204"/>
        <v>156</v>
      </c>
      <c r="AB452" s="12">
        <f t="shared" si="339"/>
        <v>6510.0000000000073</v>
      </c>
      <c r="AC452" s="6">
        <f t="shared" si="205"/>
        <v>1</v>
      </c>
      <c r="AD452" s="5">
        <f t="shared" si="317"/>
        <v>1</v>
      </c>
      <c r="AE452" s="12">
        <f t="shared" si="308"/>
        <v>156</v>
      </c>
      <c r="AF452" s="12">
        <f t="shared" si="340"/>
        <v>8043.0000000000073</v>
      </c>
      <c r="AG452" s="12">
        <f t="shared" si="318"/>
        <v>1</v>
      </c>
      <c r="AH452" s="6">
        <f t="shared" si="319"/>
        <v>1</v>
      </c>
      <c r="AI452" s="5">
        <v>1</v>
      </c>
      <c r="AJ452" s="12">
        <f t="shared" si="320"/>
        <v>156</v>
      </c>
      <c r="AK452" s="12">
        <f t="shared" si="321"/>
        <v>1</v>
      </c>
      <c r="AL452" s="12">
        <f t="shared" si="309"/>
        <v>1</v>
      </c>
      <c r="AM452" s="6">
        <f t="shared" si="341"/>
        <v>6101.0000000000055</v>
      </c>
      <c r="AN452" s="5">
        <f t="shared" si="322"/>
        <v>156</v>
      </c>
      <c r="AO452" s="12">
        <f t="shared" si="342"/>
        <v>7680.0000000000073</v>
      </c>
      <c r="AP452" s="12">
        <f t="shared" si="323"/>
        <v>1</v>
      </c>
      <c r="AQ452" s="6">
        <f t="shared" si="324"/>
        <v>1</v>
      </c>
      <c r="AR452" s="5">
        <v>0</v>
      </c>
      <c r="AS452" s="12">
        <f t="shared" si="310"/>
        <v>0</v>
      </c>
      <c r="AT452" s="12">
        <f t="shared" si="343"/>
        <v>4676.0000000000073</v>
      </c>
      <c r="AU452" s="12">
        <f t="shared" si="325"/>
        <v>0</v>
      </c>
      <c r="AV452" s="6">
        <f t="shared" si="326"/>
        <v>0</v>
      </c>
      <c r="AW452" s="5">
        <f t="shared" si="311"/>
        <v>0</v>
      </c>
      <c r="AX452" s="12">
        <f t="shared" si="344"/>
        <v>2698.0000000000109</v>
      </c>
      <c r="AY452" s="12">
        <f t="shared" si="327"/>
        <v>0</v>
      </c>
      <c r="AZ452" s="12">
        <f t="shared" si="328"/>
        <v>0</v>
      </c>
      <c r="BA452" s="5">
        <v>1</v>
      </c>
      <c r="BB452" s="12">
        <f t="shared" si="329"/>
        <v>0</v>
      </c>
      <c r="BC452" s="12">
        <f t="shared" si="330"/>
        <v>0</v>
      </c>
      <c r="BD452" s="6">
        <f t="shared" si="331"/>
        <v>0</v>
      </c>
      <c r="BE452" s="5">
        <f t="shared" si="332"/>
        <v>0</v>
      </c>
      <c r="BF452" s="12">
        <f t="shared" si="345"/>
        <v>2979.0000000000064</v>
      </c>
      <c r="BG452" s="12">
        <f t="shared" si="333"/>
        <v>0</v>
      </c>
      <c r="BH452" s="6">
        <f t="shared" si="334"/>
        <v>0</v>
      </c>
      <c r="BI452" s="5">
        <f t="shared" si="335"/>
        <v>0</v>
      </c>
      <c r="BJ452" s="12">
        <f t="shared" si="346"/>
        <v>4929.0000000000073</v>
      </c>
      <c r="BK452" s="12">
        <f t="shared" si="336"/>
        <v>0</v>
      </c>
      <c r="BL452" s="6">
        <f t="shared" si="337"/>
        <v>0</v>
      </c>
    </row>
    <row r="453" spans="1:64">
      <c r="A453">
        <f t="shared" si="302"/>
        <v>1</v>
      </c>
      <c r="B453" s="2">
        <v>39968</v>
      </c>
      <c r="C453">
        <v>8</v>
      </c>
      <c r="D453">
        <v>67.12</v>
      </c>
      <c r="E453">
        <v>0</v>
      </c>
      <c r="F453">
        <v>67.319999999999993</v>
      </c>
      <c r="G453">
        <v>67.319999999999993</v>
      </c>
      <c r="H453">
        <v>66.81</v>
      </c>
      <c r="I453">
        <v>73</v>
      </c>
      <c r="J453">
        <v>65.260000000000005</v>
      </c>
      <c r="K453">
        <v>66.94</v>
      </c>
      <c r="L453">
        <v>0</v>
      </c>
      <c r="M453">
        <v>67.03</v>
      </c>
      <c r="N453">
        <f t="shared" si="312"/>
        <v>19.999999999998863</v>
      </c>
      <c r="O453">
        <f t="shared" si="313"/>
        <v>31.000000000000227</v>
      </c>
      <c r="P453">
        <f t="shared" si="314"/>
        <v>185.99999999999994</v>
      </c>
      <c r="Q453" s="19">
        <f t="shared" si="347"/>
        <v>-35.000000000000227</v>
      </c>
      <c r="R453" s="12">
        <f t="shared" si="348"/>
        <v>2847.0000000000091</v>
      </c>
      <c r="S453" s="6">
        <f t="shared" si="207"/>
        <v>0</v>
      </c>
      <c r="T453" s="5">
        <f t="shared" si="307"/>
        <v>-35.000000000000227</v>
      </c>
      <c r="U453" s="15">
        <f t="shared" si="349"/>
        <v>4356.0000000000027</v>
      </c>
      <c r="V453" s="12">
        <f t="shared" si="217"/>
        <v>1</v>
      </c>
      <c r="W453" s="6">
        <f t="shared" si="209"/>
        <v>0</v>
      </c>
      <c r="X453" s="5">
        <f t="shared" si="315"/>
        <v>0</v>
      </c>
      <c r="Y453" s="12">
        <f t="shared" si="316"/>
        <v>19.999999999998863</v>
      </c>
      <c r="Z453" s="18">
        <f t="shared" si="353"/>
        <v>0</v>
      </c>
      <c r="AA453" s="12">
        <f t="shared" si="204"/>
        <v>0</v>
      </c>
      <c r="AB453" s="12">
        <f t="shared" si="339"/>
        <v>6510.0000000000073</v>
      </c>
      <c r="AC453" s="6">
        <f t="shared" si="205"/>
        <v>0</v>
      </c>
      <c r="AD453" s="5">
        <f t="shared" si="317"/>
        <v>1</v>
      </c>
      <c r="AE453" s="12">
        <f t="shared" si="308"/>
        <v>0</v>
      </c>
      <c r="AF453" s="12">
        <f t="shared" si="340"/>
        <v>8043.0000000000073</v>
      </c>
      <c r="AG453" s="12">
        <f t="shared" si="318"/>
        <v>0</v>
      </c>
      <c r="AH453" s="6">
        <f t="shared" si="319"/>
        <v>0</v>
      </c>
      <c r="AI453" s="5">
        <v>1</v>
      </c>
      <c r="AJ453" s="12">
        <f t="shared" si="320"/>
        <v>0</v>
      </c>
      <c r="AK453" s="12">
        <f t="shared" si="321"/>
        <v>0</v>
      </c>
      <c r="AL453" s="12">
        <f t="shared" si="309"/>
        <v>0</v>
      </c>
      <c r="AM453" s="6">
        <f t="shared" si="341"/>
        <v>6101.0000000000055</v>
      </c>
      <c r="AN453" s="5">
        <f t="shared" si="322"/>
        <v>0</v>
      </c>
      <c r="AO453" s="12">
        <f t="shared" si="342"/>
        <v>7680.0000000000073</v>
      </c>
      <c r="AP453" s="12">
        <f t="shared" si="323"/>
        <v>0</v>
      </c>
      <c r="AQ453" s="6">
        <f t="shared" si="324"/>
        <v>0</v>
      </c>
      <c r="AR453" s="5">
        <v>1</v>
      </c>
      <c r="AS453" s="12">
        <f t="shared" si="310"/>
        <v>0</v>
      </c>
      <c r="AT453" s="12">
        <f t="shared" si="343"/>
        <v>4676.0000000000073</v>
      </c>
      <c r="AU453" s="12">
        <f t="shared" si="325"/>
        <v>0</v>
      </c>
      <c r="AV453" s="6">
        <f t="shared" si="326"/>
        <v>0</v>
      </c>
      <c r="AW453" s="5">
        <f t="shared" si="311"/>
        <v>-35.000000000000227</v>
      </c>
      <c r="AX453" s="12">
        <f t="shared" si="344"/>
        <v>2663.0000000000109</v>
      </c>
      <c r="AY453" s="12">
        <f t="shared" si="327"/>
        <v>0</v>
      </c>
      <c r="AZ453" s="12">
        <f t="shared" si="328"/>
        <v>1</v>
      </c>
      <c r="BA453" s="5">
        <v>1</v>
      </c>
      <c r="BB453" s="12">
        <f t="shared" si="329"/>
        <v>-35.000000000000227</v>
      </c>
      <c r="BC453" s="12">
        <f t="shared" si="330"/>
        <v>1</v>
      </c>
      <c r="BD453" s="6">
        <f t="shared" si="331"/>
        <v>0</v>
      </c>
      <c r="BE453" s="5">
        <f t="shared" si="332"/>
        <v>-35.000000000000227</v>
      </c>
      <c r="BF453" s="12">
        <f t="shared" si="345"/>
        <v>2944.0000000000064</v>
      </c>
      <c r="BG453" s="12">
        <f t="shared" si="333"/>
        <v>1</v>
      </c>
      <c r="BH453" s="6">
        <f t="shared" si="334"/>
        <v>0</v>
      </c>
      <c r="BI453" s="5">
        <f t="shared" si="335"/>
        <v>0</v>
      </c>
      <c r="BJ453" s="12">
        <f t="shared" si="346"/>
        <v>4929.0000000000073</v>
      </c>
      <c r="BK453" s="12">
        <f t="shared" si="336"/>
        <v>0</v>
      </c>
      <c r="BL453" s="6">
        <f t="shared" si="337"/>
        <v>0</v>
      </c>
    </row>
    <row r="454" spans="1:64">
      <c r="A454">
        <f t="shared" si="302"/>
        <v>1</v>
      </c>
      <c r="B454" s="2">
        <v>39968</v>
      </c>
      <c r="C454">
        <v>10</v>
      </c>
      <c r="D454">
        <v>67.03</v>
      </c>
      <c r="E454">
        <v>1</v>
      </c>
      <c r="F454">
        <v>68.209999999999994</v>
      </c>
      <c r="G454">
        <v>66.67</v>
      </c>
      <c r="H454">
        <v>67.27</v>
      </c>
      <c r="I454">
        <v>66.67</v>
      </c>
      <c r="J454">
        <v>65.58</v>
      </c>
      <c r="K454">
        <v>66.67</v>
      </c>
      <c r="L454">
        <v>1</v>
      </c>
      <c r="M454">
        <v>68.010000000000005</v>
      </c>
      <c r="N454">
        <f t="shared" si="312"/>
        <v>35.999999999999943</v>
      </c>
      <c r="O454">
        <f t="shared" si="313"/>
        <v>23.999999999999488</v>
      </c>
      <c r="P454">
        <f t="shared" si="314"/>
        <v>145.00000000000028</v>
      </c>
      <c r="Q454" s="19">
        <f t="shared" si="347"/>
        <v>-27.999999999999488</v>
      </c>
      <c r="R454" s="12">
        <f t="shared" si="348"/>
        <v>2819.0000000000095</v>
      </c>
      <c r="S454" s="6">
        <f t="shared" si="207"/>
        <v>0</v>
      </c>
      <c r="T454" s="5">
        <f t="shared" si="307"/>
        <v>-27.999999999999488</v>
      </c>
      <c r="U454" s="15">
        <f t="shared" si="349"/>
        <v>4328.0000000000036</v>
      </c>
      <c r="V454" s="12">
        <f t="shared" si="217"/>
        <v>1</v>
      </c>
      <c r="W454" s="6">
        <f t="shared" si="209"/>
        <v>0</v>
      </c>
      <c r="X454" s="5">
        <f t="shared" si="315"/>
        <v>1</v>
      </c>
      <c r="Y454" s="12">
        <f t="shared" si="316"/>
        <v>52.000000000001023</v>
      </c>
      <c r="Z454" s="18">
        <f t="shared" si="353"/>
        <v>-53.999999999999488</v>
      </c>
      <c r="AA454" s="12">
        <f t="shared" si="204"/>
        <v>-53.999999999999488</v>
      </c>
      <c r="AB454" s="12">
        <f t="shared" si="339"/>
        <v>6456.0000000000082</v>
      </c>
      <c r="AC454" s="6">
        <f t="shared" si="205"/>
        <v>0</v>
      </c>
      <c r="AD454" s="5">
        <f t="shared" si="317"/>
        <v>1</v>
      </c>
      <c r="AE454" s="12">
        <f t="shared" si="308"/>
        <v>-53.999999999999488</v>
      </c>
      <c r="AF454" s="12">
        <f t="shared" si="340"/>
        <v>7989.0000000000082</v>
      </c>
      <c r="AG454" s="12">
        <f t="shared" si="318"/>
        <v>1</v>
      </c>
      <c r="AH454" s="6">
        <f t="shared" si="319"/>
        <v>0</v>
      </c>
      <c r="AI454" s="5">
        <v>0</v>
      </c>
      <c r="AJ454" s="12">
        <f t="shared" si="320"/>
        <v>0</v>
      </c>
      <c r="AK454" s="12">
        <f t="shared" si="321"/>
        <v>0</v>
      </c>
      <c r="AL454" s="12">
        <f t="shared" si="309"/>
        <v>0</v>
      </c>
      <c r="AM454" s="6">
        <f t="shared" si="341"/>
        <v>6101.0000000000055</v>
      </c>
      <c r="AN454" s="5">
        <f t="shared" si="322"/>
        <v>0</v>
      </c>
      <c r="AO454" s="12">
        <f t="shared" si="342"/>
        <v>7680.0000000000073</v>
      </c>
      <c r="AP454" s="12">
        <f t="shared" si="323"/>
        <v>0</v>
      </c>
      <c r="AQ454" s="6">
        <f t="shared" si="324"/>
        <v>0</v>
      </c>
      <c r="AR454" s="5">
        <v>0</v>
      </c>
      <c r="AS454" s="12">
        <f t="shared" si="310"/>
        <v>0</v>
      </c>
      <c r="AT454" s="12">
        <f t="shared" si="343"/>
        <v>4676.0000000000073</v>
      </c>
      <c r="AU454" s="12">
        <f t="shared" si="325"/>
        <v>0</v>
      </c>
      <c r="AV454" s="6">
        <f t="shared" si="326"/>
        <v>0</v>
      </c>
      <c r="AW454" s="5">
        <f t="shared" si="311"/>
        <v>0</v>
      </c>
      <c r="AX454" s="12">
        <f t="shared" si="344"/>
        <v>2663.0000000000109</v>
      </c>
      <c r="AY454" s="12">
        <f t="shared" si="327"/>
        <v>0</v>
      </c>
      <c r="AZ454" s="12">
        <f t="shared" si="328"/>
        <v>0</v>
      </c>
      <c r="BA454" s="5">
        <v>0</v>
      </c>
      <c r="BB454" s="12">
        <f t="shared" si="329"/>
        <v>0</v>
      </c>
      <c r="BC454" s="12">
        <f t="shared" si="330"/>
        <v>0</v>
      </c>
      <c r="BD454" s="6">
        <f t="shared" si="331"/>
        <v>0</v>
      </c>
      <c r="BE454" s="5">
        <f t="shared" si="332"/>
        <v>0</v>
      </c>
      <c r="BF454" s="12">
        <f t="shared" si="345"/>
        <v>2944.0000000000064</v>
      </c>
      <c r="BG454" s="12">
        <f t="shared" si="333"/>
        <v>0</v>
      </c>
      <c r="BH454" s="6">
        <f t="shared" si="334"/>
        <v>0</v>
      </c>
      <c r="BI454" s="5">
        <f t="shared" si="335"/>
        <v>0</v>
      </c>
      <c r="BJ454" s="12">
        <f t="shared" si="346"/>
        <v>4929.0000000000073</v>
      </c>
      <c r="BK454" s="12">
        <f t="shared" si="336"/>
        <v>0</v>
      </c>
      <c r="BL454" s="6">
        <f t="shared" si="337"/>
        <v>0</v>
      </c>
    </row>
    <row r="455" spans="1:64">
      <c r="A455">
        <f t="shared" si="302"/>
        <v>1</v>
      </c>
      <c r="B455" s="2">
        <v>39968</v>
      </c>
      <c r="C455">
        <v>12</v>
      </c>
      <c r="D455">
        <v>68.010000000000005</v>
      </c>
      <c r="E455">
        <v>0</v>
      </c>
      <c r="F455">
        <v>70.290000000000006</v>
      </c>
      <c r="G455">
        <v>70.290000000000006</v>
      </c>
      <c r="H455">
        <v>66.87</v>
      </c>
      <c r="I455">
        <v>73</v>
      </c>
      <c r="J455">
        <v>65.849999999999994</v>
      </c>
      <c r="K455">
        <v>67.489999999999995</v>
      </c>
      <c r="L455">
        <v>1</v>
      </c>
      <c r="M455">
        <v>67.87</v>
      </c>
      <c r="N455">
        <f t="shared" si="312"/>
        <v>228.00000000000011</v>
      </c>
      <c r="O455">
        <f t="shared" si="313"/>
        <v>114.00000000000006</v>
      </c>
      <c r="P455">
        <f t="shared" si="314"/>
        <v>216.00000000000108</v>
      </c>
      <c r="Q455" s="19">
        <f t="shared" si="347"/>
        <v>196</v>
      </c>
      <c r="R455" s="12">
        <f t="shared" si="348"/>
        <v>3015.0000000000095</v>
      </c>
      <c r="S455" s="6">
        <f t="shared" si="207"/>
        <v>1</v>
      </c>
      <c r="T455" s="5">
        <f t="shared" ref="T455:T507" si="354">IF(C455&gt;$R$3,IF(C455&lt;$R$4,Q455,0),0)</f>
        <v>196</v>
      </c>
      <c r="U455" s="15">
        <f t="shared" si="349"/>
        <v>4524.0000000000036</v>
      </c>
      <c r="V455" s="12">
        <f t="shared" si="217"/>
        <v>1</v>
      </c>
      <c r="W455" s="6">
        <f t="shared" si="209"/>
        <v>1</v>
      </c>
      <c r="X455" s="5">
        <f t="shared" si="315"/>
        <v>1</v>
      </c>
      <c r="Y455" s="12">
        <f t="shared" si="316"/>
        <v>228.00000000000011</v>
      </c>
      <c r="Z455" s="18">
        <f t="shared" si="353"/>
        <v>156</v>
      </c>
      <c r="AA455" s="12">
        <f t="shared" si="204"/>
        <v>156</v>
      </c>
      <c r="AB455" s="12">
        <f t="shared" si="339"/>
        <v>6612.0000000000082</v>
      </c>
      <c r="AC455" s="6">
        <f t="shared" si="205"/>
        <v>1</v>
      </c>
      <c r="AD455" s="5">
        <f t="shared" si="317"/>
        <v>1</v>
      </c>
      <c r="AE455" s="12">
        <f t="shared" ref="AE455:AE507" si="355">AA455*AD455</f>
        <v>156</v>
      </c>
      <c r="AF455" s="12">
        <f t="shared" si="340"/>
        <v>8145.0000000000082</v>
      </c>
      <c r="AG455" s="12">
        <f t="shared" si="318"/>
        <v>1</v>
      </c>
      <c r="AH455" s="6">
        <f t="shared" si="319"/>
        <v>1</v>
      </c>
      <c r="AI455" s="5">
        <v>1</v>
      </c>
      <c r="AJ455" s="12">
        <f t="shared" si="320"/>
        <v>156</v>
      </c>
      <c r="AK455" s="12">
        <f t="shared" si="321"/>
        <v>1</v>
      </c>
      <c r="AL455" s="12">
        <f t="shared" ref="AL455:AL502" si="356">AI455*X455</f>
        <v>1</v>
      </c>
      <c r="AM455" s="6">
        <f t="shared" si="341"/>
        <v>6257.0000000000055</v>
      </c>
      <c r="AN455" s="5">
        <f t="shared" si="322"/>
        <v>156</v>
      </c>
      <c r="AO455" s="12">
        <f t="shared" si="342"/>
        <v>7836.0000000000073</v>
      </c>
      <c r="AP455" s="12">
        <f t="shared" si="323"/>
        <v>1</v>
      </c>
      <c r="AQ455" s="6">
        <f t="shared" si="324"/>
        <v>1</v>
      </c>
      <c r="AR455" s="5">
        <v>1</v>
      </c>
      <c r="AS455" s="12">
        <f t="shared" ref="AS455:AS507" si="357">AA455*AR455</f>
        <v>156</v>
      </c>
      <c r="AT455" s="12">
        <f t="shared" si="343"/>
        <v>4832.0000000000073</v>
      </c>
      <c r="AU455" s="12">
        <f t="shared" si="325"/>
        <v>1</v>
      </c>
      <c r="AV455" s="6">
        <f t="shared" si="326"/>
        <v>1</v>
      </c>
      <c r="AW455" s="5">
        <f t="shared" ref="AW455:AW507" si="358">AR455*Q455</f>
        <v>196</v>
      </c>
      <c r="AX455" s="12">
        <f t="shared" si="344"/>
        <v>2859.0000000000109</v>
      </c>
      <c r="AY455" s="12">
        <f t="shared" si="327"/>
        <v>1</v>
      </c>
      <c r="AZ455" s="12">
        <f t="shared" si="328"/>
        <v>1</v>
      </c>
      <c r="BA455" s="5">
        <v>1</v>
      </c>
      <c r="BB455" s="12">
        <f t="shared" si="329"/>
        <v>196</v>
      </c>
      <c r="BC455" s="12">
        <f t="shared" si="330"/>
        <v>1</v>
      </c>
      <c r="BD455" s="6">
        <f t="shared" si="331"/>
        <v>1</v>
      </c>
      <c r="BE455" s="5">
        <f t="shared" si="332"/>
        <v>196</v>
      </c>
      <c r="BF455" s="12">
        <f t="shared" si="345"/>
        <v>3140.0000000000064</v>
      </c>
      <c r="BG455" s="12">
        <f t="shared" si="333"/>
        <v>1</v>
      </c>
      <c r="BH455" s="6">
        <f t="shared" si="334"/>
        <v>1</v>
      </c>
      <c r="BI455" s="5">
        <f t="shared" si="335"/>
        <v>156</v>
      </c>
      <c r="BJ455" s="12">
        <f t="shared" si="346"/>
        <v>5085.0000000000073</v>
      </c>
      <c r="BK455" s="12">
        <f t="shared" si="336"/>
        <v>1</v>
      </c>
      <c r="BL455" s="6">
        <f t="shared" si="337"/>
        <v>1</v>
      </c>
    </row>
    <row r="456" spans="1:64">
      <c r="A456">
        <f t="shared" si="302"/>
        <v>1</v>
      </c>
      <c r="B456" s="2">
        <v>39969</v>
      </c>
      <c r="C456">
        <v>13</v>
      </c>
      <c r="D456">
        <v>67.87</v>
      </c>
      <c r="E456">
        <v>1</v>
      </c>
      <c r="F456">
        <v>69.17</v>
      </c>
      <c r="G456">
        <v>67.760000000000005</v>
      </c>
      <c r="H456">
        <v>69.069999999999993</v>
      </c>
      <c r="I456">
        <v>66.77</v>
      </c>
      <c r="J456">
        <v>70.290000000000006</v>
      </c>
      <c r="K456">
        <v>67.760000000000005</v>
      </c>
      <c r="L456">
        <v>1</v>
      </c>
      <c r="M456">
        <v>68.569999999999993</v>
      </c>
      <c r="N456">
        <f t="shared" ref="N456:N507" si="359">ABS((G456-D456)*100)</f>
        <v>10.999999999999943</v>
      </c>
      <c r="O456">
        <f t="shared" ref="O456:O507" si="360">ABS((D456-H456)*100)</f>
        <v>119.99999999999886</v>
      </c>
      <c r="P456">
        <f t="shared" ref="P456:P507" si="361">((D456-J456)*100)</f>
        <v>-242.00000000000017</v>
      </c>
      <c r="Q456" s="19">
        <f t="shared" si="347"/>
        <v>-123.99999999999886</v>
      </c>
      <c r="R456" s="12">
        <f t="shared" si="348"/>
        <v>2891.0000000000109</v>
      </c>
      <c r="S456" s="6">
        <f t="shared" si="207"/>
        <v>0</v>
      </c>
      <c r="T456" s="5">
        <f t="shared" si="354"/>
        <v>-123.99999999999886</v>
      </c>
      <c r="U456" s="15">
        <f t="shared" si="349"/>
        <v>4400.0000000000045</v>
      </c>
      <c r="V456" s="12">
        <f t="shared" si="217"/>
        <v>1</v>
      </c>
      <c r="W456" s="6">
        <f t="shared" si="209"/>
        <v>0</v>
      </c>
      <c r="X456" s="5">
        <f t="shared" ref="X456:X507" si="362">IF(N456&gt;$Z$4,1,0)</f>
        <v>0</v>
      </c>
      <c r="Y456" s="12">
        <f t="shared" ref="Y456:Y507" si="363">IF(E456=0,(F456-D456)*100,(D457-K457)*100)</f>
        <v>46.999999999999886</v>
      </c>
      <c r="Z456" s="18">
        <f t="shared" si="353"/>
        <v>0</v>
      </c>
      <c r="AA456" s="12">
        <f t="shared" si="204"/>
        <v>0</v>
      </c>
      <c r="AB456" s="12">
        <f t="shared" si="339"/>
        <v>6612.0000000000082</v>
      </c>
      <c r="AC456" s="6">
        <f t="shared" si="205"/>
        <v>0</v>
      </c>
      <c r="AD456" s="5">
        <f t="shared" ref="AD456:AD507" si="364">IF(C456&gt;$R$3,IF(C456&lt;$R$4,1,0),0)</f>
        <v>1</v>
      </c>
      <c r="AE456" s="12">
        <f t="shared" si="355"/>
        <v>0</v>
      </c>
      <c r="AF456" s="12">
        <f t="shared" si="340"/>
        <v>8145.0000000000082</v>
      </c>
      <c r="AG456" s="12">
        <f t="shared" ref="AG456:AG507" si="365">X456*AD456</f>
        <v>0</v>
      </c>
      <c r="AH456" s="6">
        <f t="shared" ref="AH456:AH507" si="366">IF(AE456&gt;0,1,0)</f>
        <v>0</v>
      </c>
      <c r="AI456" s="5">
        <v>1</v>
      </c>
      <c r="AJ456" s="12">
        <f t="shared" ref="AJ456:AJ503" si="367">AA456*AI456</f>
        <v>0</v>
      </c>
      <c r="AK456" s="12">
        <f t="shared" ref="AK456:AK503" si="368">IF(AJ456&gt;0,1,0)</f>
        <v>0</v>
      </c>
      <c r="AL456" s="12">
        <f t="shared" si="356"/>
        <v>0</v>
      </c>
      <c r="AM456" s="6">
        <f t="shared" si="341"/>
        <v>6257.0000000000055</v>
      </c>
      <c r="AN456" s="5">
        <f t="shared" ref="AN456:AN503" si="369">Z456*X456*AD456*AI456</f>
        <v>0</v>
      </c>
      <c r="AO456" s="12">
        <f t="shared" si="342"/>
        <v>7836.0000000000073</v>
      </c>
      <c r="AP456" s="12">
        <f t="shared" ref="AP456:AP503" si="370">X456*AD456*AI456</f>
        <v>0</v>
      </c>
      <c r="AQ456" s="6">
        <f t="shared" ref="AQ456:AQ503" si="371">IF(AN456&gt;0,1,0)</f>
        <v>0</v>
      </c>
      <c r="AR456" s="5">
        <v>0</v>
      </c>
      <c r="AS456" s="12">
        <f t="shared" si="357"/>
        <v>0</v>
      </c>
      <c r="AT456" s="12">
        <f t="shared" si="343"/>
        <v>4832.0000000000073</v>
      </c>
      <c r="AU456" s="12">
        <f t="shared" ref="AU456:AU507" si="372">IF(AS456&gt;0,1,0)</f>
        <v>0</v>
      </c>
      <c r="AV456" s="6">
        <f t="shared" ref="AV456:AV507" si="373">IF(AS456&lt;&gt;0,1,0)</f>
        <v>0</v>
      </c>
      <c r="AW456" s="5">
        <f t="shared" si="358"/>
        <v>0</v>
      </c>
      <c r="AX456" s="12">
        <f t="shared" si="344"/>
        <v>2859.0000000000109</v>
      </c>
      <c r="AY456" s="12">
        <f t="shared" ref="AY456:AY507" si="374">IF(AW456&gt;0,1,0)</f>
        <v>0</v>
      </c>
      <c r="AZ456" s="12">
        <f t="shared" ref="AZ456:AZ507" si="375">IF(AW456&lt;&gt;0,1,0)</f>
        <v>0</v>
      </c>
      <c r="BA456" s="5">
        <v>1</v>
      </c>
      <c r="BB456" s="12">
        <f t="shared" ref="BB456:BB507" si="376">BA456*AW456</f>
        <v>0</v>
      </c>
      <c r="BC456" s="12">
        <f t="shared" ref="BC456:BC507" si="377">IF(BB456&lt;&gt;0,1,0)</f>
        <v>0</v>
      </c>
      <c r="BD456" s="6">
        <f t="shared" ref="BD456:BD507" si="378">IF(BB456&gt;0,1,0)</f>
        <v>0</v>
      </c>
      <c r="BE456" s="5">
        <f t="shared" ref="BE456:BE507" si="379">AW456*AD456</f>
        <v>0</v>
      </c>
      <c r="BF456" s="12">
        <f t="shared" si="345"/>
        <v>3140.0000000000064</v>
      </c>
      <c r="BG456" s="12">
        <f t="shared" ref="BG456:BG507" si="380">IF(BE456&lt;&gt;0,1,0)</f>
        <v>0</v>
      </c>
      <c r="BH456" s="6">
        <f t="shared" ref="BH456:BH507" si="381">IF(BE456&gt;0,1,0)</f>
        <v>0</v>
      </c>
      <c r="BI456" s="5">
        <f t="shared" ref="BI456:BI507" si="382">AS456*AD456</f>
        <v>0</v>
      </c>
      <c r="BJ456" s="12">
        <f t="shared" si="346"/>
        <v>5085.0000000000073</v>
      </c>
      <c r="BK456" s="12">
        <f t="shared" ref="BK456:BK507" si="383">IF(BI456&lt;&gt;0,1,0)</f>
        <v>0</v>
      </c>
      <c r="BL456" s="6">
        <f t="shared" ref="BL456:BL507" si="384">IF(BI456&gt;0,1,0)</f>
        <v>0</v>
      </c>
    </row>
    <row r="457" spans="1:64">
      <c r="A457">
        <f t="shared" si="302"/>
        <v>1</v>
      </c>
      <c r="B457" s="2">
        <v>39969</v>
      </c>
      <c r="C457">
        <v>14</v>
      </c>
      <c r="D457">
        <v>68.569999999999993</v>
      </c>
      <c r="E457">
        <v>0</v>
      </c>
      <c r="F457">
        <v>69.42</v>
      </c>
      <c r="G457">
        <v>69.42</v>
      </c>
      <c r="H457">
        <v>67.760000000000005</v>
      </c>
      <c r="I457">
        <v>69.42</v>
      </c>
      <c r="J457">
        <v>70.290000000000006</v>
      </c>
      <c r="K457">
        <v>68.099999999999994</v>
      </c>
      <c r="L457">
        <v>0</v>
      </c>
      <c r="M457">
        <v>68.16</v>
      </c>
      <c r="N457">
        <f t="shared" si="359"/>
        <v>85.000000000000853</v>
      </c>
      <c r="O457">
        <f t="shared" si="360"/>
        <v>80.999999999998806</v>
      </c>
      <c r="P457">
        <f t="shared" si="361"/>
        <v>-172.00000000000131</v>
      </c>
      <c r="Q457" s="19">
        <f t="shared" si="347"/>
        <v>-84.999999999998806</v>
      </c>
      <c r="R457" s="12">
        <f t="shared" si="348"/>
        <v>2806.0000000000123</v>
      </c>
      <c r="S457" s="6">
        <f t="shared" si="207"/>
        <v>0</v>
      </c>
      <c r="T457" s="5">
        <f t="shared" si="354"/>
        <v>-84.999999999998806</v>
      </c>
      <c r="U457" s="15">
        <f t="shared" si="349"/>
        <v>4315.0000000000055</v>
      </c>
      <c r="V457" s="12">
        <f t="shared" si="217"/>
        <v>1</v>
      </c>
      <c r="W457" s="6">
        <f t="shared" si="209"/>
        <v>0</v>
      </c>
      <c r="X457" s="5">
        <f t="shared" si="362"/>
        <v>1</v>
      </c>
      <c r="Y457" s="12">
        <f t="shared" si="363"/>
        <v>85.000000000000853</v>
      </c>
      <c r="Z457" s="18">
        <f t="shared" si="353"/>
        <v>-110.99999999999881</v>
      </c>
      <c r="AA457" s="12">
        <f t="shared" si="204"/>
        <v>-110.99999999999881</v>
      </c>
      <c r="AB457" s="12">
        <f t="shared" ref="AB457:AB507" si="385">AB456+AA457</f>
        <v>6501.0000000000091</v>
      </c>
      <c r="AC457" s="6">
        <f t="shared" si="205"/>
        <v>0</v>
      </c>
      <c r="AD457" s="5">
        <f t="shared" si="364"/>
        <v>1</v>
      </c>
      <c r="AE457" s="12">
        <f t="shared" si="355"/>
        <v>-110.99999999999881</v>
      </c>
      <c r="AF457" s="12">
        <f t="shared" ref="AF457:AF507" si="386">AF456+AE457</f>
        <v>8034.0000000000091</v>
      </c>
      <c r="AG457" s="12">
        <f t="shared" si="365"/>
        <v>1</v>
      </c>
      <c r="AH457" s="6">
        <f t="shared" si="366"/>
        <v>0</v>
      </c>
      <c r="AI457" s="5">
        <v>0</v>
      </c>
      <c r="AJ457" s="12">
        <f t="shared" si="367"/>
        <v>0</v>
      </c>
      <c r="AK457" s="12">
        <f t="shared" si="368"/>
        <v>0</v>
      </c>
      <c r="AL457" s="12">
        <f t="shared" si="356"/>
        <v>0</v>
      </c>
      <c r="AM457" s="6">
        <f t="shared" ref="AM457:AM503" si="387">AM456+AJ457</f>
        <v>6257.0000000000055</v>
      </c>
      <c r="AN457" s="5">
        <f t="shared" si="369"/>
        <v>0</v>
      </c>
      <c r="AO457" s="12">
        <f t="shared" ref="AO457:AO503" si="388">AO456+AN457</f>
        <v>7836.0000000000073</v>
      </c>
      <c r="AP457" s="12">
        <f t="shared" si="370"/>
        <v>0</v>
      </c>
      <c r="AQ457" s="6">
        <f t="shared" si="371"/>
        <v>0</v>
      </c>
      <c r="AR457" s="5">
        <v>1</v>
      </c>
      <c r="AS457" s="12">
        <f t="shared" si="357"/>
        <v>-110.99999999999881</v>
      </c>
      <c r="AT457" s="12">
        <f t="shared" ref="AT457:AT507" si="389">AT456+AS457</f>
        <v>4721.0000000000082</v>
      </c>
      <c r="AU457" s="12">
        <f t="shared" si="372"/>
        <v>0</v>
      </c>
      <c r="AV457" s="6">
        <f t="shared" si="373"/>
        <v>1</v>
      </c>
      <c r="AW457" s="5">
        <f t="shared" si="358"/>
        <v>-84.999999999998806</v>
      </c>
      <c r="AX457" s="12">
        <f t="shared" ref="AX457:AX507" si="390">AX456+AW457</f>
        <v>2774.0000000000123</v>
      </c>
      <c r="AY457" s="12">
        <f t="shared" si="374"/>
        <v>0</v>
      </c>
      <c r="AZ457" s="12">
        <f t="shared" si="375"/>
        <v>1</v>
      </c>
      <c r="BA457" s="5">
        <v>0</v>
      </c>
      <c r="BB457" s="12">
        <f t="shared" si="376"/>
        <v>0</v>
      </c>
      <c r="BC457" s="12">
        <f t="shared" si="377"/>
        <v>0</v>
      </c>
      <c r="BD457" s="6">
        <f t="shared" si="378"/>
        <v>0</v>
      </c>
      <c r="BE457" s="5">
        <f t="shared" si="379"/>
        <v>-84.999999999998806</v>
      </c>
      <c r="BF457" s="12">
        <f t="shared" ref="BF457:BF507" si="391">BF456+BE457</f>
        <v>3055.0000000000077</v>
      </c>
      <c r="BG457" s="12">
        <f t="shared" si="380"/>
        <v>1</v>
      </c>
      <c r="BH457" s="6">
        <f t="shared" si="381"/>
        <v>0</v>
      </c>
      <c r="BI457" s="5">
        <f t="shared" si="382"/>
        <v>-110.99999999999881</v>
      </c>
      <c r="BJ457" s="12">
        <f t="shared" ref="BJ457:BJ507" si="392">BJ456+BI457</f>
        <v>4974.0000000000082</v>
      </c>
      <c r="BK457" s="12">
        <f t="shared" si="383"/>
        <v>1</v>
      </c>
      <c r="BL457" s="6">
        <f t="shared" si="384"/>
        <v>0</v>
      </c>
    </row>
    <row r="458" spans="1:64">
      <c r="A458">
        <f t="shared" si="302"/>
        <v>1</v>
      </c>
      <c r="B458" s="2">
        <v>39969</v>
      </c>
      <c r="C458">
        <v>17</v>
      </c>
      <c r="D458">
        <v>68.16</v>
      </c>
      <c r="E458">
        <v>1</v>
      </c>
      <c r="F458">
        <v>68.58</v>
      </c>
      <c r="G458">
        <v>66.77</v>
      </c>
      <c r="H458">
        <v>69.010000000000005</v>
      </c>
      <c r="I458">
        <v>66.77</v>
      </c>
      <c r="J458">
        <v>70.13</v>
      </c>
      <c r="K458">
        <v>67.81</v>
      </c>
      <c r="L458">
        <v>1</v>
      </c>
      <c r="M458">
        <v>68.489999999999995</v>
      </c>
      <c r="N458">
        <f t="shared" si="359"/>
        <v>139.00000000000006</v>
      </c>
      <c r="O458">
        <f t="shared" si="360"/>
        <v>85.000000000000853</v>
      </c>
      <c r="P458">
        <f t="shared" si="361"/>
        <v>-196.99999999999989</v>
      </c>
      <c r="Q458" s="19">
        <f t="shared" ref="Q458:Q507" si="393">IF($E$3&lt;N458,$E$3-$M$3,-O458-$M$3)</f>
        <v>-89.000000000000853</v>
      </c>
      <c r="R458" s="12">
        <f t="shared" si="348"/>
        <v>2717.0000000000114</v>
      </c>
      <c r="S458" s="6">
        <f t="shared" si="207"/>
        <v>0</v>
      </c>
      <c r="T458" s="5">
        <f t="shared" si="354"/>
        <v>-89.000000000000853</v>
      </c>
      <c r="U458" s="15">
        <f t="shared" si="349"/>
        <v>4226.0000000000045</v>
      </c>
      <c r="V458" s="12">
        <f t="shared" si="217"/>
        <v>1</v>
      </c>
      <c r="W458" s="6">
        <f t="shared" si="209"/>
        <v>0</v>
      </c>
      <c r="X458" s="5">
        <f t="shared" si="362"/>
        <v>1</v>
      </c>
      <c r="Y458" s="12">
        <f t="shared" si="363"/>
        <v>64.999999999999147</v>
      </c>
      <c r="Z458" s="18">
        <f t="shared" si="353"/>
        <v>-115.00000000000085</v>
      </c>
      <c r="AA458" s="12">
        <f t="shared" si="204"/>
        <v>-115.00000000000085</v>
      </c>
      <c r="AB458" s="12">
        <f t="shared" si="385"/>
        <v>6386.0000000000082</v>
      </c>
      <c r="AC458" s="6">
        <f t="shared" si="205"/>
        <v>0</v>
      </c>
      <c r="AD458" s="5">
        <f t="shared" si="364"/>
        <v>1</v>
      </c>
      <c r="AE458" s="12">
        <f t="shared" si="355"/>
        <v>-115.00000000000085</v>
      </c>
      <c r="AF458" s="12">
        <f t="shared" si="386"/>
        <v>7919.0000000000082</v>
      </c>
      <c r="AG458" s="12">
        <f t="shared" si="365"/>
        <v>1</v>
      </c>
      <c r="AH458" s="6">
        <f t="shared" si="366"/>
        <v>0</v>
      </c>
      <c r="AI458" s="5">
        <v>1</v>
      </c>
      <c r="AJ458" s="12">
        <f t="shared" si="367"/>
        <v>-115.00000000000085</v>
      </c>
      <c r="AK458" s="12">
        <f t="shared" si="368"/>
        <v>0</v>
      </c>
      <c r="AL458" s="12">
        <f t="shared" si="356"/>
        <v>1</v>
      </c>
      <c r="AM458" s="6">
        <f t="shared" si="387"/>
        <v>6142.0000000000045</v>
      </c>
      <c r="AN458" s="5">
        <f t="shared" si="369"/>
        <v>-115.00000000000085</v>
      </c>
      <c r="AO458" s="12">
        <f t="shared" si="388"/>
        <v>7721.0000000000064</v>
      </c>
      <c r="AP458" s="12">
        <f t="shared" si="370"/>
        <v>1</v>
      </c>
      <c r="AQ458" s="6">
        <f t="shared" si="371"/>
        <v>0</v>
      </c>
      <c r="AR458" s="5">
        <v>0</v>
      </c>
      <c r="AS458" s="12">
        <f t="shared" si="357"/>
        <v>0</v>
      </c>
      <c r="AT458" s="12">
        <f t="shared" si="389"/>
        <v>4721.0000000000082</v>
      </c>
      <c r="AU458" s="12">
        <f t="shared" si="372"/>
        <v>0</v>
      </c>
      <c r="AV458" s="6">
        <f t="shared" si="373"/>
        <v>0</v>
      </c>
      <c r="AW458" s="5">
        <f t="shared" si="358"/>
        <v>0</v>
      </c>
      <c r="AX458" s="12">
        <f t="shared" si="390"/>
        <v>2774.0000000000123</v>
      </c>
      <c r="AY458" s="12">
        <f t="shared" si="374"/>
        <v>0</v>
      </c>
      <c r="AZ458" s="12">
        <f t="shared" si="375"/>
        <v>0</v>
      </c>
      <c r="BA458" s="5">
        <v>1</v>
      </c>
      <c r="BB458" s="12">
        <f t="shared" si="376"/>
        <v>0</v>
      </c>
      <c r="BC458" s="12">
        <f t="shared" si="377"/>
        <v>0</v>
      </c>
      <c r="BD458" s="6">
        <f t="shared" si="378"/>
        <v>0</v>
      </c>
      <c r="BE458" s="5">
        <f t="shared" si="379"/>
        <v>0</v>
      </c>
      <c r="BF458" s="12">
        <f t="shared" si="391"/>
        <v>3055.0000000000077</v>
      </c>
      <c r="BG458" s="12">
        <f t="shared" si="380"/>
        <v>0</v>
      </c>
      <c r="BH458" s="6">
        <f t="shared" si="381"/>
        <v>0</v>
      </c>
      <c r="BI458" s="5">
        <f t="shared" si="382"/>
        <v>0</v>
      </c>
      <c r="BJ458" s="12">
        <f t="shared" si="392"/>
        <v>4974.0000000000082</v>
      </c>
      <c r="BK458" s="12">
        <f t="shared" si="383"/>
        <v>0</v>
      </c>
      <c r="BL458" s="6">
        <f t="shared" si="384"/>
        <v>0</v>
      </c>
    </row>
    <row r="459" spans="1:64">
      <c r="A459">
        <f t="shared" si="302"/>
        <v>1</v>
      </c>
      <c r="B459" s="2">
        <v>39969</v>
      </c>
      <c r="C459">
        <v>18</v>
      </c>
      <c r="D459">
        <v>68.489999999999995</v>
      </c>
      <c r="E459">
        <v>0</v>
      </c>
      <c r="F459">
        <v>68.59</v>
      </c>
      <c r="G459">
        <v>68.59</v>
      </c>
      <c r="H459">
        <v>67.81</v>
      </c>
      <c r="I459">
        <v>68.59</v>
      </c>
      <c r="J459">
        <v>70.069999999999993</v>
      </c>
      <c r="K459">
        <v>67.84</v>
      </c>
      <c r="L459">
        <v>0</v>
      </c>
      <c r="M459">
        <v>68.010000000000005</v>
      </c>
      <c r="N459">
        <f t="shared" si="359"/>
        <v>10.000000000000853</v>
      </c>
      <c r="O459">
        <f t="shared" si="360"/>
        <v>67.999999999999261</v>
      </c>
      <c r="P459">
        <f t="shared" si="361"/>
        <v>-157.99999999999983</v>
      </c>
      <c r="Q459" s="19">
        <f t="shared" si="393"/>
        <v>-71.999999999999261</v>
      </c>
      <c r="R459" s="12">
        <f t="shared" si="348"/>
        <v>2645.0000000000123</v>
      </c>
      <c r="S459" s="6">
        <f t="shared" si="207"/>
        <v>0</v>
      </c>
      <c r="T459" s="5">
        <f t="shared" si="354"/>
        <v>0</v>
      </c>
      <c r="U459" s="15">
        <f t="shared" si="349"/>
        <v>4226.0000000000045</v>
      </c>
      <c r="V459" s="12">
        <f t="shared" si="217"/>
        <v>0</v>
      </c>
      <c r="W459" s="6">
        <f t="shared" si="209"/>
        <v>0</v>
      </c>
      <c r="X459" s="5">
        <f t="shared" si="362"/>
        <v>0</v>
      </c>
      <c r="Y459" s="12">
        <f t="shared" si="363"/>
        <v>10.000000000000853</v>
      </c>
      <c r="Z459" s="18">
        <f t="shared" si="353"/>
        <v>0</v>
      </c>
      <c r="AA459" s="12">
        <f t="shared" si="204"/>
        <v>0</v>
      </c>
      <c r="AB459" s="12">
        <f t="shared" si="385"/>
        <v>6386.0000000000082</v>
      </c>
      <c r="AC459" s="6">
        <f t="shared" si="205"/>
        <v>0</v>
      </c>
      <c r="AD459" s="5">
        <f t="shared" si="364"/>
        <v>0</v>
      </c>
      <c r="AE459" s="12">
        <f t="shared" si="355"/>
        <v>0</v>
      </c>
      <c r="AF459" s="12">
        <f t="shared" si="386"/>
        <v>7919.0000000000082</v>
      </c>
      <c r="AG459" s="12">
        <f t="shared" si="365"/>
        <v>0</v>
      </c>
      <c r="AH459" s="6">
        <f t="shared" si="366"/>
        <v>0</v>
      </c>
      <c r="AI459" s="5">
        <v>1</v>
      </c>
      <c r="AJ459" s="12">
        <f t="shared" si="367"/>
        <v>0</v>
      </c>
      <c r="AK459" s="12">
        <f t="shared" si="368"/>
        <v>0</v>
      </c>
      <c r="AL459" s="12">
        <f t="shared" si="356"/>
        <v>0</v>
      </c>
      <c r="AM459" s="6">
        <f t="shared" si="387"/>
        <v>6142.0000000000045</v>
      </c>
      <c r="AN459" s="5">
        <f t="shared" si="369"/>
        <v>0</v>
      </c>
      <c r="AO459" s="12">
        <f t="shared" si="388"/>
        <v>7721.0000000000064</v>
      </c>
      <c r="AP459" s="12">
        <f t="shared" si="370"/>
        <v>0</v>
      </c>
      <c r="AQ459" s="6">
        <f t="shared" si="371"/>
        <v>0</v>
      </c>
      <c r="AR459" s="5">
        <v>1</v>
      </c>
      <c r="AS459" s="12">
        <f t="shared" si="357"/>
        <v>0</v>
      </c>
      <c r="AT459" s="12">
        <f t="shared" si="389"/>
        <v>4721.0000000000082</v>
      </c>
      <c r="AU459" s="12">
        <f t="shared" si="372"/>
        <v>0</v>
      </c>
      <c r="AV459" s="6">
        <f t="shared" si="373"/>
        <v>0</v>
      </c>
      <c r="AW459" s="5">
        <f t="shared" si="358"/>
        <v>-71.999999999999261</v>
      </c>
      <c r="AX459" s="12">
        <f t="shared" si="390"/>
        <v>2702.0000000000132</v>
      </c>
      <c r="AY459" s="12">
        <f t="shared" si="374"/>
        <v>0</v>
      </c>
      <c r="AZ459" s="12">
        <f t="shared" si="375"/>
        <v>1</v>
      </c>
      <c r="BA459" s="5">
        <v>0</v>
      </c>
      <c r="BB459" s="12">
        <f t="shared" si="376"/>
        <v>0</v>
      </c>
      <c r="BC459" s="12">
        <f t="shared" si="377"/>
        <v>0</v>
      </c>
      <c r="BD459" s="6">
        <f t="shared" si="378"/>
        <v>0</v>
      </c>
      <c r="BE459" s="5">
        <f t="shared" si="379"/>
        <v>0</v>
      </c>
      <c r="BF459" s="12">
        <f t="shared" si="391"/>
        <v>3055.0000000000077</v>
      </c>
      <c r="BG459" s="12">
        <f t="shared" si="380"/>
        <v>0</v>
      </c>
      <c r="BH459" s="6">
        <f t="shared" si="381"/>
        <v>0</v>
      </c>
      <c r="BI459" s="5">
        <f t="shared" si="382"/>
        <v>0</v>
      </c>
      <c r="BJ459" s="12">
        <f t="shared" si="392"/>
        <v>4974.0000000000082</v>
      </c>
      <c r="BK459" s="12">
        <f t="shared" si="383"/>
        <v>0</v>
      </c>
      <c r="BL459" s="6">
        <f t="shared" si="384"/>
        <v>0</v>
      </c>
    </row>
    <row r="460" spans="1:64">
      <c r="A460">
        <f t="shared" si="302"/>
        <v>1</v>
      </c>
      <c r="B460" s="2">
        <v>39972</v>
      </c>
      <c r="C460">
        <v>0</v>
      </c>
      <c r="D460">
        <v>68.010000000000005</v>
      </c>
      <c r="E460">
        <v>1</v>
      </c>
      <c r="F460">
        <v>68.180000000000007</v>
      </c>
      <c r="G460">
        <v>66.77</v>
      </c>
      <c r="H460">
        <v>68.2</v>
      </c>
      <c r="I460">
        <v>66.77</v>
      </c>
      <c r="J460">
        <v>69.92</v>
      </c>
      <c r="K460">
        <v>66.77</v>
      </c>
      <c r="L460">
        <v>0</v>
      </c>
      <c r="M460">
        <v>68.08</v>
      </c>
      <c r="N460">
        <f t="shared" si="359"/>
        <v>124.00000000000091</v>
      </c>
      <c r="O460">
        <f t="shared" si="360"/>
        <v>18.999999999999773</v>
      </c>
      <c r="P460">
        <f t="shared" si="361"/>
        <v>-190.99999999999966</v>
      </c>
      <c r="Q460" s="19">
        <f t="shared" si="393"/>
        <v>-22.999999999999773</v>
      </c>
      <c r="R460" s="12">
        <f t="shared" ref="R460:R507" si="394">R459+Q460</f>
        <v>2622.0000000000127</v>
      </c>
      <c r="S460" s="6">
        <f t="shared" si="207"/>
        <v>0</v>
      </c>
      <c r="T460" s="5">
        <f t="shared" si="354"/>
        <v>0</v>
      </c>
      <c r="U460" s="15">
        <f t="shared" ref="U460:U507" si="395">U459+T460</f>
        <v>4226.0000000000045</v>
      </c>
      <c r="V460" s="12">
        <f t="shared" si="217"/>
        <v>0</v>
      </c>
      <c r="W460" s="6">
        <f t="shared" si="209"/>
        <v>0</v>
      </c>
      <c r="X460" s="5">
        <f t="shared" si="362"/>
        <v>1</v>
      </c>
      <c r="Y460" s="12">
        <f t="shared" si="363"/>
        <v>34.999999999999432</v>
      </c>
      <c r="Z460" s="18">
        <f t="shared" si="353"/>
        <v>-48.999999999999773</v>
      </c>
      <c r="AA460" s="12">
        <f t="shared" si="204"/>
        <v>-48.999999999999773</v>
      </c>
      <c r="AB460" s="12">
        <f t="shared" si="385"/>
        <v>6337.0000000000082</v>
      </c>
      <c r="AC460" s="6">
        <f t="shared" si="205"/>
        <v>0</v>
      </c>
      <c r="AD460" s="5">
        <f t="shared" si="364"/>
        <v>0</v>
      </c>
      <c r="AE460" s="12">
        <f t="shared" si="355"/>
        <v>0</v>
      </c>
      <c r="AF460" s="12">
        <f t="shared" si="386"/>
        <v>7919.0000000000082</v>
      </c>
      <c r="AG460" s="12">
        <f t="shared" si="365"/>
        <v>0</v>
      </c>
      <c r="AH460" s="6">
        <f t="shared" si="366"/>
        <v>0</v>
      </c>
      <c r="AI460" s="5">
        <v>1</v>
      </c>
      <c r="AJ460" s="12">
        <f t="shared" si="367"/>
        <v>-48.999999999999773</v>
      </c>
      <c r="AK460" s="12">
        <f t="shared" si="368"/>
        <v>0</v>
      </c>
      <c r="AL460" s="12">
        <f t="shared" si="356"/>
        <v>1</v>
      </c>
      <c r="AM460" s="6">
        <f t="shared" si="387"/>
        <v>6093.0000000000045</v>
      </c>
      <c r="AN460" s="5">
        <f t="shared" si="369"/>
        <v>0</v>
      </c>
      <c r="AO460" s="12">
        <f t="shared" si="388"/>
        <v>7721.0000000000064</v>
      </c>
      <c r="AP460" s="12">
        <f t="shared" si="370"/>
        <v>0</v>
      </c>
      <c r="AQ460" s="6">
        <f t="shared" si="371"/>
        <v>0</v>
      </c>
      <c r="AR460" s="5">
        <v>0</v>
      </c>
      <c r="AS460" s="12">
        <f t="shared" si="357"/>
        <v>0</v>
      </c>
      <c r="AT460" s="12">
        <f t="shared" si="389"/>
        <v>4721.0000000000082</v>
      </c>
      <c r="AU460" s="12">
        <f t="shared" si="372"/>
        <v>0</v>
      </c>
      <c r="AV460" s="6">
        <f t="shared" si="373"/>
        <v>0</v>
      </c>
      <c r="AW460" s="5">
        <f t="shared" si="358"/>
        <v>0</v>
      </c>
      <c r="AX460" s="12">
        <f t="shared" si="390"/>
        <v>2702.0000000000132</v>
      </c>
      <c r="AY460" s="12">
        <f t="shared" si="374"/>
        <v>0</v>
      </c>
      <c r="AZ460" s="12">
        <f t="shared" si="375"/>
        <v>0</v>
      </c>
      <c r="BA460" s="5">
        <v>1</v>
      </c>
      <c r="BB460" s="12">
        <f t="shared" si="376"/>
        <v>0</v>
      </c>
      <c r="BC460" s="12">
        <f t="shared" si="377"/>
        <v>0</v>
      </c>
      <c r="BD460" s="6">
        <f t="shared" si="378"/>
        <v>0</v>
      </c>
      <c r="BE460" s="5">
        <f t="shared" si="379"/>
        <v>0</v>
      </c>
      <c r="BF460" s="12">
        <f t="shared" si="391"/>
        <v>3055.0000000000077</v>
      </c>
      <c r="BG460" s="12">
        <f t="shared" si="380"/>
        <v>0</v>
      </c>
      <c r="BH460" s="6">
        <f t="shared" si="381"/>
        <v>0</v>
      </c>
      <c r="BI460" s="5">
        <f t="shared" si="382"/>
        <v>0</v>
      </c>
      <c r="BJ460" s="12">
        <f t="shared" si="392"/>
        <v>4974.0000000000082</v>
      </c>
      <c r="BK460" s="12">
        <f t="shared" si="383"/>
        <v>0</v>
      </c>
      <c r="BL460" s="6">
        <f t="shared" si="384"/>
        <v>0</v>
      </c>
    </row>
    <row r="461" spans="1:64">
      <c r="A461">
        <f t="shared" si="302"/>
        <v>1</v>
      </c>
      <c r="B461" s="2">
        <v>39972</v>
      </c>
      <c r="C461">
        <v>12</v>
      </c>
      <c r="D461">
        <v>68.08</v>
      </c>
      <c r="E461">
        <v>0</v>
      </c>
      <c r="F461">
        <v>73.19</v>
      </c>
      <c r="G461">
        <v>73.19</v>
      </c>
      <c r="H461">
        <v>67.290000000000006</v>
      </c>
      <c r="I461">
        <v>73.19</v>
      </c>
      <c r="J461">
        <v>68.39</v>
      </c>
      <c r="K461">
        <v>67.73</v>
      </c>
      <c r="L461">
        <v>1</v>
      </c>
      <c r="M461">
        <v>71.41</v>
      </c>
      <c r="N461">
        <f t="shared" si="359"/>
        <v>510.99999999999994</v>
      </c>
      <c r="O461">
        <f t="shared" si="360"/>
        <v>78.999999999999204</v>
      </c>
      <c r="P461">
        <f t="shared" si="361"/>
        <v>-31.000000000000227</v>
      </c>
      <c r="Q461" s="19">
        <f t="shared" si="393"/>
        <v>196</v>
      </c>
      <c r="R461" s="12">
        <f t="shared" si="394"/>
        <v>2818.0000000000127</v>
      </c>
      <c r="S461" s="6">
        <f t="shared" si="207"/>
        <v>1</v>
      </c>
      <c r="T461" s="5">
        <f t="shared" si="354"/>
        <v>196</v>
      </c>
      <c r="U461" s="15">
        <f t="shared" si="395"/>
        <v>4422.0000000000045</v>
      </c>
      <c r="V461" s="12">
        <f t="shared" si="217"/>
        <v>1</v>
      </c>
      <c r="W461" s="6">
        <f t="shared" si="209"/>
        <v>1</v>
      </c>
      <c r="X461" s="5">
        <f t="shared" si="362"/>
        <v>1</v>
      </c>
      <c r="Y461" s="12">
        <f t="shared" si="363"/>
        <v>510.99999999999994</v>
      </c>
      <c r="Z461" s="18">
        <f t="shared" si="353"/>
        <v>156</v>
      </c>
      <c r="AA461" s="12">
        <f t="shared" si="204"/>
        <v>156</v>
      </c>
      <c r="AB461" s="12">
        <f t="shared" si="385"/>
        <v>6493.0000000000082</v>
      </c>
      <c r="AC461" s="6">
        <f t="shared" si="205"/>
        <v>1</v>
      </c>
      <c r="AD461" s="5">
        <f t="shared" si="364"/>
        <v>1</v>
      </c>
      <c r="AE461" s="12">
        <f t="shared" si="355"/>
        <v>156</v>
      </c>
      <c r="AF461" s="12">
        <f t="shared" si="386"/>
        <v>8075.0000000000082</v>
      </c>
      <c r="AG461" s="12">
        <f t="shared" si="365"/>
        <v>1</v>
      </c>
      <c r="AH461" s="6">
        <f t="shared" si="366"/>
        <v>1</v>
      </c>
      <c r="AI461" s="5">
        <v>1</v>
      </c>
      <c r="AJ461" s="12">
        <f t="shared" si="367"/>
        <v>156</v>
      </c>
      <c r="AK461" s="12">
        <f t="shared" si="368"/>
        <v>1</v>
      </c>
      <c r="AL461" s="12">
        <f t="shared" si="356"/>
        <v>1</v>
      </c>
      <c r="AM461" s="6">
        <f t="shared" si="387"/>
        <v>6249.0000000000045</v>
      </c>
      <c r="AN461" s="5">
        <f t="shared" si="369"/>
        <v>156</v>
      </c>
      <c r="AO461" s="12">
        <f t="shared" si="388"/>
        <v>7877.0000000000064</v>
      </c>
      <c r="AP461" s="12">
        <f t="shared" si="370"/>
        <v>1</v>
      </c>
      <c r="AQ461" s="6">
        <f t="shared" si="371"/>
        <v>1</v>
      </c>
      <c r="AR461" s="5">
        <v>1</v>
      </c>
      <c r="AS461" s="12">
        <f t="shared" si="357"/>
        <v>156</v>
      </c>
      <c r="AT461" s="12">
        <f t="shared" si="389"/>
        <v>4877.0000000000082</v>
      </c>
      <c r="AU461" s="12">
        <f t="shared" si="372"/>
        <v>1</v>
      </c>
      <c r="AV461" s="6">
        <f t="shared" si="373"/>
        <v>1</v>
      </c>
      <c r="AW461" s="5">
        <f t="shared" si="358"/>
        <v>196</v>
      </c>
      <c r="AX461" s="12">
        <f t="shared" si="390"/>
        <v>2898.0000000000132</v>
      </c>
      <c r="AY461" s="12">
        <f t="shared" si="374"/>
        <v>1</v>
      </c>
      <c r="AZ461" s="12">
        <f t="shared" si="375"/>
        <v>1</v>
      </c>
      <c r="BA461" s="5">
        <v>0</v>
      </c>
      <c r="BB461" s="12">
        <f t="shared" si="376"/>
        <v>0</v>
      </c>
      <c r="BC461" s="12">
        <f t="shared" si="377"/>
        <v>0</v>
      </c>
      <c r="BD461" s="6">
        <f t="shared" si="378"/>
        <v>0</v>
      </c>
      <c r="BE461" s="5">
        <f t="shared" si="379"/>
        <v>196</v>
      </c>
      <c r="BF461" s="12">
        <f t="shared" si="391"/>
        <v>3251.0000000000077</v>
      </c>
      <c r="BG461" s="12">
        <f t="shared" si="380"/>
        <v>1</v>
      </c>
      <c r="BH461" s="6">
        <f t="shared" si="381"/>
        <v>1</v>
      </c>
      <c r="BI461" s="5">
        <f t="shared" si="382"/>
        <v>156</v>
      </c>
      <c r="BJ461" s="12">
        <f t="shared" si="392"/>
        <v>5130.0000000000082</v>
      </c>
      <c r="BK461" s="12">
        <f t="shared" si="383"/>
        <v>1</v>
      </c>
      <c r="BL461" s="6">
        <f t="shared" si="384"/>
        <v>1</v>
      </c>
    </row>
    <row r="462" spans="1:64">
      <c r="A462">
        <f t="shared" si="302"/>
        <v>1</v>
      </c>
      <c r="B462" s="2">
        <v>39976</v>
      </c>
      <c r="C462">
        <v>9</v>
      </c>
      <c r="D462">
        <v>71.41</v>
      </c>
      <c r="E462">
        <v>1</v>
      </c>
      <c r="F462">
        <v>71.849999999999994</v>
      </c>
      <c r="G462">
        <v>70.790000000000006</v>
      </c>
      <c r="H462">
        <v>71.819999999999993</v>
      </c>
      <c r="I462">
        <v>70.27</v>
      </c>
      <c r="J462">
        <v>72.91</v>
      </c>
      <c r="K462">
        <v>70.790000000000006</v>
      </c>
      <c r="L462">
        <v>1</v>
      </c>
      <c r="M462">
        <v>71.67</v>
      </c>
      <c r="N462">
        <f t="shared" si="359"/>
        <v>61.999999999999034</v>
      </c>
      <c r="O462">
        <f t="shared" si="360"/>
        <v>40.999999999999659</v>
      </c>
      <c r="P462">
        <f t="shared" si="361"/>
        <v>-150</v>
      </c>
      <c r="Q462" s="19">
        <f t="shared" si="393"/>
        <v>-44.999999999999659</v>
      </c>
      <c r="R462" s="12">
        <f t="shared" si="394"/>
        <v>2773.0000000000132</v>
      </c>
      <c r="S462" s="6">
        <f t="shared" si="207"/>
        <v>0</v>
      </c>
      <c r="T462" s="5">
        <f t="shared" si="354"/>
        <v>-44.999999999999659</v>
      </c>
      <c r="U462" s="15">
        <f t="shared" si="395"/>
        <v>4377.0000000000045</v>
      </c>
      <c r="V462" s="12">
        <f t="shared" si="217"/>
        <v>1</v>
      </c>
      <c r="W462" s="6">
        <f t="shared" si="209"/>
        <v>0</v>
      </c>
      <c r="X462" s="5">
        <f t="shared" si="362"/>
        <v>1</v>
      </c>
      <c r="Y462" s="12">
        <f t="shared" si="363"/>
        <v>12.999999999999545</v>
      </c>
      <c r="Z462" s="18">
        <f t="shared" si="353"/>
        <v>-70.999999999999659</v>
      </c>
      <c r="AA462" s="12">
        <f t="shared" si="204"/>
        <v>-70.999999999999659</v>
      </c>
      <c r="AB462" s="12">
        <f t="shared" si="385"/>
        <v>6422.0000000000082</v>
      </c>
      <c r="AC462" s="6">
        <f t="shared" si="205"/>
        <v>0</v>
      </c>
      <c r="AD462" s="5">
        <f t="shared" si="364"/>
        <v>1</v>
      </c>
      <c r="AE462" s="12">
        <f t="shared" si="355"/>
        <v>-70.999999999999659</v>
      </c>
      <c r="AF462" s="12">
        <f t="shared" si="386"/>
        <v>8004.0000000000082</v>
      </c>
      <c r="AG462" s="12">
        <f t="shared" si="365"/>
        <v>1</v>
      </c>
      <c r="AH462" s="6">
        <f t="shared" si="366"/>
        <v>0</v>
      </c>
      <c r="AI462" s="5">
        <v>1</v>
      </c>
      <c r="AJ462" s="12">
        <f t="shared" si="367"/>
        <v>-70.999999999999659</v>
      </c>
      <c r="AK462" s="12">
        <f t="shared" si="368"/>
        <v>0</v>
      </c>
      <c r="AL462" s="12">
        <f t="shared" si="356"/>
        <v>1</v>
      </c>
      <c r="AM462" s="6">
        <f t="shared" si="387"/>
        <v>6178.0000000000045</v>
      </c>
      <c r="AN462" s="5">
        <f t="shared" si="369"/>
        <v>-70.999999999999659</v>
      </c>
      <c r="AO462" s="12">
        <f t="shared" si="388"/>
        <v>7806.0000000000064</v>
      </c>
      <c r="AP462" s="12">
        <f t="shared" si="370"/>
        <v>1</v>
      </c>
      <c r="AQ462" s="6">
        <f t="shared" si="371"/>
        <v>0</v>
      </c>
      <c r="AR462" s="5">
        <v>0</v>
      </c>
      <c r="AS462" s="12">
        <f t="shared" si="357"/>
        <v>0</v>
      </c>
      <c r="AT462" s="12">
        <f t="shared" si="389"/>
        <v>4877.0000000000082</v>
      </c>
      <c r="AU462" s="12">
        <f t="shared" si="372"/>
        <v>0</v>
      </c>
      <c r="AV462" s="6">
        <f t="shared" si="373"/>
        <v>0</v>
      </c>
      <c r="AW462" s="5">
        <f t="shared" si="358"/>
        <v>0</v>
      </c>
      <c r="AX462" s="12">
        <f t="shared" si="390"/>
        <v>2898.0000000000132</v>
      </c>
      <c r="AY462" s="12">
        <f t="shared" si="374"/>
        <v>0</v>
      </c>
      <c r="AZ462" s="12">
        <f t="shared" si="375"/>
        <v>0</v>
      </c>
      <c r="BA462" s="5">
        <v>1</v>
      </c>
      <c r="BB462" s="12">
        <f t="shared" si="376"/>
        <v>0</v>
      </c>
      <c r="BC462" s="12">
        <f t="shared" si="377"/>
        <v>0</v>
      </c>
      <c r="BD462" s="6">
        <f t="shared" si="378"/>
        <v>0</v>
      </c>
      <c r="BE462" s="5">
        <f t="shared" si="379"/>
        <v>0</v>
      </c>
      <c r="BF462" s="12">
        <f t="shared" si="391"/>
        <v>3251.0000000000077</v>
      </c>
      <c r="BG462" s="12">
        <f t="shared" si="380"/>
        <v>0</v>
      </c>
      <c r="BH462" s="6">
        <f t="shared" si="381"/>
        <v>0</v>
      </c>
      <c r="BI462" s="5">
        <f t="shared" si="382"/>
        <v>0</v>
      </c>
      <c r="BJ462" s="12">
        <f t="shared" si="392"/>
        <v>5130.0000000000082</v>
      </c>
      <c r="BK462" s="12">
        <f t="shared" si="383"/>
        <v>0</v>
      </c>
      <c r="BL462" s="6">
        <f t="shared" si="384"/>
        <v>0</v>
      </c>
    </row>
    <row r="463" spans="1:64">
      <c r="A463">
        <f t="shared" si="302"/>
        <v>1</v>
      </c>
      <c r="B463" s="2">
        <v>39976</v>
      </c>
      <c r="C463">
        <v>13</v>
      </c>
      <c r="D463">
        <v>71.67</v>
      </c>
      <c r="E463">
        <v>0</v>
      </c>
      <c r="F463">
        <v>72.67</v>
      </c>
      <c r="G463">
        <v>72.67</v>
      </c>
      <c r="H463">
        <v>71.37</v>
      </c>
      <c r="I463">
        <v>72.67</v>
      </c>
      <c r="J463">
        <v>72.3</v>
      </c>
      <c r="K463">
        <v>71.540000000000006</v>
      </c>
      <c r="L463">
        <v>0</v>
      </c>
      <c r="M463">
        <v>71.7</v>
      </c>
      <c r="N463">
        <f t="shared" si="359"/>
        <v>100</v>
      </c>
      <c r="O463">
        <f t="shared" si="360"/>
        <v>29.999999999999716</v>
      </c>
      <c r="P463">
        <f t="shared" si="361"/>
        <v>-62.999999999999545</v>
      </c>
      <c r="Q463" s="19">
        <f t="shared" si="393"/>
        <v>-33.999999999999716</v>
      </c>
      <c r="R463" s="12">
        <f t="shared" si="394"/>
        <v>2739.0000000000136</v>
      </c>
      <c r="S463" s="6">
        <f t="shared" si="207"/>
        <v>0</v>
      </c>
      <c r="T463" s="5">
        <f t="shared" si="354"/>
        <v>-33.999999999999716</v>
      </c>
      <c r="U463" s="15">
        <f t="shared" si="395"/>
        <v>4343.0000000000045</v>
      </c>
      <c r="V463" s="12">
        <f t="shared" si="217"/>
        <v>1</v>
      </c>
      <c r="W463" s="6">
        <f t="shared" si="209"/>
        <v>0</v>
      </c>
      <c r="X463" s="5">
        <f t="shared" si="362"/>
        <v>1</v>
      </c>
      <c r="Y463" s="12">
        <f t="shared" si="363"/>
        <v>100</v>
      </c>
      <c r="Z463" s="18">
        <f t="shared" si="353"/>
        <v>-59.999999999999716</v>
      </c>
      <c r="AA463" s="12">
        <f t="shared" si="204"/>
        <v>-59.999999999999716</v>
      </c>
      <c r="AB463" s="12">
        <f t="shared" si="385"/>
        <v>6362.0000000000082</v>
      </c>
      <c r="AC463" s="6">
        <f t="shared" si="205"/>
        <v>0</v>
      </c>
      <c r="AD463" s="5">
        <f t="shared" si="364"/>
        <v>1</v>
      </c>
      <c r="AE463" s="12">
        <f t="shared" si="355"/>
        <v>-59.999999999999716</v>
      </c>
      <c r="AF463" s="12">
        <f t="shared" si="386"/>
        <v>7944.0000000000082</v>
      </c>
      <c r="AG463" s="12">
        <f t="shared" si="365"/>
        <v>1</v>
      </c>
      <c r="AH463" s="6">
        <f t="shared" si="366"/>
        <v>0</v>
      </c>
      <c r="AI463" s="5">
        <v>0</v>
      </c>
      <c r="AJ463" s="12">
        <f t="shared" si="367"/>
        <v>0</v>
      </c>
      <c r="AK463" s="12">
        <f t="shared" si="368"/>
        <v>0</v>
      </c>
      <c r="AL463" s="12">
        <f t="shared" si="356"/>
        <v>0</v>
      </c>
      <c r="AM463" s="6">
        <f t="shared" si="387"/>
        <v>6178.0000000000045</v>
      </c>
      <c r="AN463" s="5">
        <f t="shared" si="369"/>
        <v>0</v>
      </c>
      <c r="AO463" s="12">
        <f t="shared" si="388"/>
        <v>7806.0000000000064</v>
      </c>
      <c r="AP463" s="12">
        <f t="shared" si="370"/>
        <v>0</v>
      </c>
      <c r="AQ463" s="6">
        <f t="shared" si="371"/>
        <v>0</v>
      </c>
      <c r="AR463" s="5">
        <v>1</v>
      </c>
      <c r="AS463" s="12">
        <f t="shared" si="357"/>
        <v>-59.999999999999716</v>
      </c>
      <c r="AT463" s="12">
        <f t="shared" si="389"/>
        <v>4817.0000000000082</v>
      </c>
      <c r="AU463" s="12">
        <f t="shared" si="372"/>
        <v>0</v>
      </c>
      <c r="AV463" s="6">
        <f t="shared" si="373"/>
        <v>1</v>
      </c>
      <c r="AW463" s="5">
        <f t="shared" si="358"/>
        <v>-33.999999999999716</v>
      </c>
      <c r="AX463" s="12">
        <f t="shared" si="390"/>
        <v>2864.0000000000136</v>
      </c>
      <c r="AY463" s="12">
        <f t="shared" si="374"/>
        <v>0</v>
      </c>
      <c r="AZ463" s="12">
        <f t="shared" si="375"/>
        <v>1</v>
      </c>
      <c r="BA463" s="5">
        <v>0</v>
      </c>
      <c r="BB463" s="12">
        <f t="shared" si="376"/>
        <v>0</v>
      </c>
      <c r="BC463" s="12">
        <f t="shared" si="377"/>
        <v>0</v>
      </c>
      <c r="BD463" s="6">
        <f t="shared" si="378"/>
        <v>0</v>
      </c>
      <c r="BE463" s="5">
        <f t="shared" si="379"/>
        <v>-33.999999999999716</v>
      </c>
      <c r="BF463" s="12">
        <f t="shared" si="391"/>
        <v>3217.0000000000082</v>
      </c>
      <c r="BG463" s="12">
        <f t="shared" si="380"/>
        <v>1</v>
      </c>
      <c r="BH463" s="6">
        <f t="shared" si="381"/>
        <v>0</v>
      </c>
      <c r="BI463" s="5">
        <f t="shared" si="382"/>
        <v>-59.999999999999716</v>
      </c>
      <c r="BJ463" s="12">
        <f t="shared" si="392"/>
        <v>5070.0000000000082</v>
      </c>
      <c r="BK463" s="12">
        <f t="shared" si="383"/>
        <v>1</v>
      </c>
      <c r="BL463" s="6">
        <f t="shared" si="384"/>
        <v>0</v>
      </c>
    </row>
    <row r="464" spans="1:64">
      <c r="A464">
        <f t="shared" si="302"/>
        <v>1</v>
      </c>
      <c r="B464" s="2">
        <v>39979</v>
      </c>
      <c r="C464">
        <v>5</v>
      </c>
      <c r="D464">
        <v>71.7</v>
      </c>
      <c r="E464">
        <v>1</v>
      </c>
      <c r="F464">
        <v>72.12</v>
      </c>
      <c r="G464">
        <v>71.400000000000006</v>
      </c>
      <c r="H464">
        <v>71.959999999999994</v>
      </c>
      <c r="I464">
        <v>71.400000000000006</v>
      </c>
      <c r="J464">
        <v>71.42</v>
      </c>
      <c r="K464">
        <v>71.400000000000006</v>
      </c>
      <c r="L464">
        <v>1</v>
      </c>
      <c r="M464">
        <v>71.77</v>
      </c>
      <c r="N464">
        <f t="shared" si="359"/>
        <v>29.999999999999716</v>
      </c>
      <c r="O464">
        <f t="shared" si="360"/>
        <v>25.999999999999091</v>
      </c>
      <c r="P464">
        <f t="shared" si="361"/>
        <v>28.000000000000114</v>
      </c>
      <c r="Q464" s="19">
        <f t="shared" si="393"/>
        <v>-29.999999999999091</v>
      </c>
      <c r="R464" s="12">
        <f t="shared" si="394"/>
        <v>2709.0000000000146</v>
      </c>
      <c r="S464" s="6">
        <f t="shared" si="207"/>
        <v>0</v>
      </c>
      <c r="T464" s="5">
        <f t="shared" si="354"/>
        <v>0</v>
      </c>
      <c r="U464" s="15">
        <f t="shared" si="395"/>
        <v>4343.0000000000045</v>
      </c>
      <c r="V464" s="12">
        <f t="shared" si="217"/>
        <v>0</v>
      </c>
      <c r="W464" s="6">
        <f t="shared" si="209"/>
        <v>0</v>
      </c>
      <c r="X464" s="5">
        <f t="shared" si="362"/>
        <v>0</v>
      </c>
      <c r="Y464" s="12">
        <f t="shared" si="363"/>
        <v>50</v>
      </c>
      <c r="Z464" s="18">
        <f t="shared" si="353"/>
        <v>0</v>
      </c>
      <c r="AA464" s="12">
        <f t="shared" si="204"/>
        <v>0</v>
      </c>
      <c r="AB464" s="12">
        <f t="shared" si="385"/>
        <v>6362.0000000000082</v>
      </c>
      <c r="AC464" s="6">
        <f t="shared" si="205"/>
        <v>0</v>
      </c>
      <c r="AD464" s="5">
        <f t="shared" si="364"/>
        <v>0</v>
      </c>
      <c r="AE464" s="12">
        <f t="shared" si="355"/>
        <v>0</v>
      </c>
      <c r="AF464" s="12">
        <f t="shared" si="386"/>
        <v>7944.0000000000082</v>
      </c>
      <c r="AG464" s="12">
        <f t="shared" si="365"/>
        <v>0</v>
      </c>
      <c r="AH464" s="6">
        <f t="shared" si="366"/>
        <v>0</v>
      </c>
      <c r="AI464" s="5">
        <v>1</v>
      </c>
      <c r="AJ464" s="12">
        <f t="shared" si="367"/>
        <v>0</v>
      </c>
      <c r="AK464" s="12">
        <f t="shared" si="368"/>
        <v>0</v>
      </c>
      <c r="AL464" s="12">
        <f t="shared" si="356"/>
        <v>0</v>
      </c>
      <c r="AM464" s="6">
        <f t="shared" si="387"/>
        <v>6178.0000000000045</v>
      </c>
      <c r="AN464" s="5">
        <f t="shared" si="369"/>
        <v>0</v>
      </c>
      <c r="AO464" s="12">
        <f t="shared" si="388"/>
        <v>7806.0000000000064</v>
      </c>
      <c r="AP464" s="12">
        <f t="shared" si="370"/>
        <v>0</v>
      </c>
      <c r="AQ464" s="6">
        <f t="shared" si="371"/>
        <v>0</v>
      </c>
      <c r="AR464" s="5">
        <v>0</v>
      </c>
      <c r="AS464" s="12">
        <f t="shared" si="357"/>
        <v>0</v>
      </c>
      <c r="AT464" s="12">
        <f t="shared" si="389"/>
        <v>4817.0000000000082</v>
      </c>
      <c r="AU464" s="12">
        <f t="shared" si="372"/>
        <v>0</v>
      </c>
      <c r="AV464" s="6">
        <f t="shared" si="373"/>
        <v>0</v>
      </c>
      <c r="AW464" s="5">
        <f t="shared" si="358"/>
        <v>0</v>
      </c>
      <c r="AX464" s="12">
        <f t="shared" si="390"/>
        <v>2864.0000000000136</v>
      </c>
      <c r="AY464" s="12">
        <f t="shared" si="374"/>
        <v>0</v>
      </c>
      <c r="AZ464" s="12">
        <f t="shared" si="375"/>
        <v>0</v>
      </c>
      <c r="BA464" s="5">
        <v>0</v>
      </c>
      <c r="BB464" s="12">
        <f t="shared" si="376"/>
        <v>0</v>
      </c>
      <c r="BC464" s="12">
        <f t="shared" si="377"/>
        <v>0</v>
      </c>
      <c r="BD464" s="6">
        <f t="shared" si="378"/>
        <v>0</v>
      </c>
      <c r="BE464" s="5">
        <f t="shared" si="379"/>
        <v>0</v>
      </c>
      <c r="BF464" s="12">
        <f t="shared" si="391"/>
        <v>3217.0000000000082</v>
      </c>
      <c r="BG464" s="12">
        <f t="shared" si="380"/>
        <v>0</v>
      </c>
      <c r="BH464" s="6">
        <f t="shared" si="381"/>
        <v>0</v>
      </c>
      <c r="BI464" s="5">
        <f t="shared" si="382"/>
        <v>0</v>
      </c>
      <c r="BJ464" s="12">
        <f t="shared" si="392"/>
        <v>5070.0000000000082</v>
      </c>
      <c r="BK464" s="12">
        <f t="shared" si="383"/>
        <v>0</v>
      </c>
      <c r="BL464" s="6">
        <f t="shared" si="384"/>
        <v>0</v>
      </c>
    </row>
    <row r="465" spans="1:64">
      <c r="A465">
        <f t="shared" si="302"/>
        <v>1</v>
      </c>
      <c r="B465" s="2">
        <v>39979</v>
      </c>
      <c r="C465">
        <v>8</v>
      </c>
      <c r="D465">
        <v>71.77</v>
      </c>
      <c r="E465">
        <v>0</v>
      </c>
      <c r="F465">
        <v>72.650000000000006</v>
      </c>
      <c r="G465">
        <v>72.650000000000006</v>
      </c>
      <c r="H465">
        <v>71.62</v>
      </c>
      <c r="I465">
        <v>72.650000000000006</v>
      </c>
      <c r="J465">
        <v>72.599999999999994</v>
      </c>
      <c r="K465">
        <v>71.27</v>
      </c>
      <c r="L465">
        <v>0</v>
      </c>
      <c r="M465">
        <v>71.59</v>
      </c>
      <c r="N465">
        <f t="shared" si="359"/>
        <v>88.000000000000966</v>
      </c>
      <c r="O465">
        <f t="shared" si="360"/>
        <v>14.999999999999147</v>
      </c>
      <c r="P465">
        <f t="shared" si="361"/>
        <v>-82.999999999999829</v>
      </c>
      <c r="Q465" s="19">
        <f t="shared" si="393"/>
        <v>-18.999999999999147</v>
      </c>
      <c r="R465" s="12">
        <f t="shared" si="394"/>
        <v>2690.0000000000155</v>
      </c>
      <c r="S465" s="6">
        <f t="shared" si="207"/>
        <v>0</v>
      </c>
      <c r="T465" s="5">
        <f t="shared" si="354"/>
        <v>-18.999999999999147</v>
      </c>
      <c r="U465" s="15">
        <f t="shared" si="395"/>
        <v>4324.0000000000055</v>
      </c>
      <c r="V465" s="12">
        <f t="shared" si="217"/>
        <v>1</v>
      </c>
      <c r="W465" s="6">
        <f t="shared" si="209"/>
        <v>0</v>
      </c>
      <c r="X465" s="5">
        <f t="shared" si="362"/>
        <v>1</v>
      </c>
      <c r="Y465" s="12">
        <f t="shared" si="363"/>
        <v>88.000000000000966</v>
      </c>
      <c r="Z465" s="18">
        <f t="shared" si="353"/>
        <v>-44.999999999999147</v>
      </c>
      <c r="AA465" s="12">
        <f t="shared" si="204"/>
        <v>-44.999999999999147</v>
      </c>
      <c r="AB465" s="12">
        <f t="shared" si="385"/>
        <v>6317.0000000000091</v>
      </c>
      <c r="AC465" s="6">
        <f t="shared" si="205"/>
        <v>0</v>
      </c>
      <c r="AD465" s="5">
        <f t="shared" si="364"/>
        <v>1</v>
      </c>
      <c r="AE465" s="12">
        <f t="shared" si="355"/>
        <v>-44.999999999999147</v>
      </c>
      <c r="AF465" s="12">
        <f t="shared" si="386"/>
        <v>7899.0000000000091</v>
      </c>
      <c r="AG465" s="12">
        <f t="shared" si="365"/>
        <v>1</v>
      </c>
      <c r="AH465" s="6">
        <f t="shared" si="366"/>
        <v>0</v>
      </c>
      <c r="AI465" s="5">
        <v>0</v>
      </c>
      <c r="AJ465" s="12">
        <f t="shared" si="367"/>
        <v>0</v>
      </c>
      <c r="AK465" s="12">
        <f t="shared" si="368"/>
        <v>0</v>
      </c>
      <c r="AL465" s="12">
        <f t="shared" si="356"/>
        <v>0</v>
      </c>
      <c r="AM465" s="6">
        <f t="shared" si="387"/>
        <v>6178.0000000000045</v>
      </c>
      <c r="AN465" s="5">
        <f t="shared" si="369"/>
        <v>0</v>
      </c>
      <c r="AO465" s="12">
        <f t="shared" si="388"/>
        <v>7806.0000000000064</v>
      </c>
      <c r="AP465" s="12">
        <f t="shared" si="370"/>
        <v>0</v>
      </c>
      <c r="AQ465" s="6">
        <f t="shared" si="371"/>
        <v>0</v>
      </c>
      <c r="AR465" s="5">
        <v>1</v>
      </c>
      <c r="AS465" s="12">
        <f t="shared" si="357"/>
        <v>-44.999999999999147</v>
      </c>
      <c r="AT465" s="12">
        <f t="shared" si="389"/>
        <v>4772.0000000000091</v>
      </c>
      <c r="AU465" s="12">
        <f t="shared" si="372"/>
        <v>0</v>
      </c>
      <c r="AV465" s="6">
        <f t="shared" si="373"/>
        <v>1</v>
      </c>
      <c r="AW465" s="5">
        <f t="shared" si="358"/>
        <v>-18.999999999999147</v>
      </c>
      <c r="AX465" s="12">
        <f t="shared" si="390"/>
        <v>2845.0000000000146</v>
      </c>
      <c r="AY465" s="12">
        <f t="shared" si="374"/>
        <v>0</v>
      </c>
      <c r="AZ465" s="12">
        <f t="shared" si="375"/>
        <v>1</v>
      </c>
      <c r="BA465" s="5">
        <v>0</v>
      </c>
      <c r="BB465" s="12">
        <f t="shared" si="376"/>
        <v>0</v>
      </c>
      <c r="BC465" s="12">
        <f t="shared" si="377"/>
        <v>0</v>
      </c>
      <c r="BD465" s="6">
        <f t="shared" si="378"/>
        <v>0</v>
      </c>
      <c r="BE465" s="5">
        <f t="shared" si="379"/>
        <v>-18.999999999999147</v>
      </c>
      <c r="BF465" s="12">
        <f t="shared" si="391"/>
        <v>3198.0000000000091</v>
      </c>
      <c r="BG465" s="12">
        <f t="shared" si="380"/>
        <v>1</v>
      </c>
      <c r="BH465" s="6">
        <f t="shared" si="381"/>
        <v>0</v>
      </c>
      <c r="BI465" s="5">
        <f t="shared" si="382"/>
        <v>-44.999999999999147</v>
      </c>
      <c r="BJ465" s="12">
        <f t="shared" si="392"/>
        <v>5025.0000000000091</v>
      </c>
      <c r="BK465" s="12">
        <f t="shared" si="383"/>
        <v>1</v>
      </c>
      <c r="BL465" s="6">
        <f t="shared" si="384"/>
        <v>0</v>
      </c>
    </row>
    <row r="466" spans="1:64">
      <c r="A466">
        <f t="shared" si="302"/>
        <v>1</v>
      </c>
      <c r="B466" s="2">
        <v>39979</v>
      </c>
      <c r="C466">
        <v>13</v>
      </c>
      <c r="D466">
        <v>71.59</v>
      </c>
      <c r="E466">
        <v>1</v>
      </c>
      <c r="F466">
        <v>72.19</v>
      </c>
      <c r="G466">
        <v>70.27</v>
      </c>
      <c r="H466">
        <v>72.19</v>
      </c>
      <c r="I466">
        <v>70.27</v>
      </c>
      <c r="J466">
        <v>72.650000000000006</v>
      </c>
      <c r="K466">
        <v>70.27</v>
      </c>
      <c r="L466">
        <v>1</v>
      </c>
      <c r="M466">
        <v>72</v>
      </c>
      <c r="N466">
        <f t="shared" si="359"/>
        <v>132.00000000000074</v>
      </c>
      <c r="O466">
        <f t="shared" si="360"/>
        <v>59.999999999999432</v>
      </c>
      <c r="P466">
        <f t="shared" si="361"/>
        <v>-106.00000000000023</v>
      </c>
      <c r="Q466" s="19">
        <f t="shared" si="393"/>
        <v>-63.999999999999432</v>
      </c>
      <c r="R466" s="12">
        <f t="shared" si="394"/>
        <v>2626.0000000000159</v>
      </c>
      <c r="S466" s="6">
        <f t="shared" si="207"/>
        <v>0</v>
      </c>
      <c r="T466" s="5">
        <f t="shared" si="354"/>
        <v>-63.999999999999432</v>
      </c>
      <c r="U466" s="15">
        <f t="shared" si="395"/>
        <v>4260.0000000000064</v>
      </c>
      <c r="V466" s="12">
        <f t="shared" si="217"/>
        <v>1</v>
      </c>
      <c r="W466" s="6">
        <f t="shared" si="209"/>
        <v>0</v>
      </c>
      <c r="X466" s="5">
        <f t="shared" si="362"/>
        <v>1</v>
      </c>
      <c r="Y466" s="12">
        <f t="shared" si="363"/>
        <v>54.000000000000625</v>
      </c>
      <c r="Z466" s="18">
        <f t="shared" si="353"/>
        <v>-89.999999999999432</v>
      </c>
      <c r="AA466" s="12">
        <f t="shared" si="204"/>
        <v>-89.999999999999432</v>
      </c>
      <c r="AB466" s="12">
        <f t="shared" si="385"/>
        <v>6227.00000000001</v>
      </c>
      <c r="AC466" s="6">
        <f t="shared" si="205"/>
        <v>0</v>
      </c>
      <c r="AD466" s="5">
        <f t="shared" si="364"/>
        <v>1</v>
      </c>
      <c r="AE466" s="12">
        <f t="shared" si="355"/>
        <v>-89.999999999999432</v>
      </c>
      <c r="AF466" s="12">
        <f t="shared" si="386"/>
        <v>7809.00000000001</v>
      </c>
      <c r="AG466" s="12">
        <f t="shared" si="365"/>
        <v>1</v>
      </c>
      <c r="AH466" s="6">
        <f t="shared" si="366"/>
        <v>0</v>
      </c>
      <c r="AI466" s="5">
        <v>1</v>
      </c>
      <c r="AJ466" s="12">
        <f t="shared" si="367"/>
        <v>-89.999999999999432</v>
      </c>
      <c r="AK466" s="12">
        <f t="shared" si="368"/>
        <v>0</v>
      </c>
      <c r="AL466" s="12">
        <f t="shared" si="356"/>
        <v>1</v>
      </c>
      <c r="AM466" s="6">
        <f t="shared" si="387"/>
        <v>6088.0000000000055</v>
      </c>
      <c r="AN466" s="5">
        <f t="shared" si="369"/>
        <v>-89.999999999999432</v>
      </c>
      <c r="AO466" s="12">
        <f t="shared" si="388"/>
        <v>7716.0000000000073</v>
      </c>
      <c r="AP466" s="12">
        <f t="shared" si="370"/>
        <v>1</v>
      </c>
      <c r="AQ466" s="6">
        <f t="shared" si="371"/>
        <v>0</v>
      </c>
      <c r="AR466" s="5">
        <v>0</v>
      </c>
      <c r="AS466" s="12">
        <f t="shared" si="357"/>
        <v>0</v>
      </c>
      <c r="AT466" s="12">
        <f t="shared" si="389"/>
        <v>4772.0000000000091</v>
      </c>
      <c r="AU466" s="12">
        <f t="shared" si="372"/>
        <v>0</v>
      </c>
      <c r="AV466" s="6">
        <f t="shared" si="373"/>
        <v>0</v>
      </c>
      <c r="AW466" s="5">
        <f t="shared" si="358"/>
        <v>0</v>
      </c>
      <c r="AX466" s="12">
        <f t="shared" si="390"/>
        <v>2845.0000000000146</v>
      </c>
      <c r="AY466" s="12">
        <f t="shared" si="374"/>
        <v>0</v>
      </c>
      <c r="AZ466" s="12">
        <f t="shared" si="375"/>
        <v>0</v>
      </c>
      <c r="BA466" s="5">
        <v>1</v>
      </c>
      <c r="BB466" s="12">
        <f t="shared" si="376"/>
        <v>0</v>
      </c>
      <c r="BC466" s="12">
        <f t="shared" si="377"/>
        <v>0</v>
      </c>
      <c r="BD466" s="6">
        <f t="shared" si="378"/>
        <v>0</v>
      </c>
      <c r="BE466" s="5">
        <f t="shared" si="379"/>
        <v>0</v>
      </c>
      <c r="BF466" s="12">
        <f t="shared" si="391"/>
        <v>3198.0000000000091</v>
      </c>
      <c r="BG466" s="12">
        <f t="shared" si="380"/>
        <v>0</v>
      </c>
      <c r="BH466" s="6">
        <f t="shared" si="381"/>
        <v>0</v>
      </c>
      <c r="BI466" s="5">
        <f t="shared" si="382"/>
        <v>0</v>
      </c>
      <c r="BJ466" s="12">
        <f t="shared" si="392"/>
        <v>5025.0000000000091</v>
      </c>
      <c r="BK466" s="12">
        <f t="shared" si="383"/>
        <v>0</v>
      </c>
      <c r="BL466" s="6">
        <f t="shared" si="384"/>
        <v>0</v>
      </c>
    </row>
    <row r="467" spans="1:64">
      <c r="A467">
        <f t="shared" si="302"/>
        <v>1</v>
      </c>
      <c r="B467" s="2">
        <v>39980</v>
      </c>
      <c r="C467">
        <v>8</v>
      </c>
      <c r="D467">
        <v>72</v>
      </c>
      <c r="E467">
        <v>0</v>
      </c>
      <c r="F467">
        <v>73.400000000000006</v>
      </c>
      <c r="G467">
        <v>73.400000000000006</v>
      </c>
      <c r="H467">
        <v>71.27</v>
      </c>
      <c r="I467">
        <v>73.400000000000006</v>
      </c>
      <c r="J467">
        <v>70.34</v>
      </c>
      <c r="K467">
        <v>71.459999999999994</v>
      </c>
      <c r="L467">
        <v>0</v>
      </c>
      <c r="M467">
        <v>71.599999999999994</v>
      </c>
      <c r="N467">
        <f t="shared" si="359"/>
        <v>140.00000000000057</v>
      </c>
      <c r="O467">
        <f t="shared" si="360"/>
        <v>73.000000000000398</v>
      </c>
      <c r="P467">
        <f t="shared" si="361"/>
        <v>165.99999999999966</v>
      </c>
      <c r="Q467" s="19">
        <f t="shared" si="393"/>
        <v>-77.000000000000398</v>
      </c>
      <c r="R467" s="12">
        <f t="shared" si="394"/>
        <v>2549.0000000000155</v>
      </c>
      <c r="S467" s="6">
        <f t="shared" si="207"/>
        <v>0</v>
      </c>
      <c r="T467" s="5">
        <f t="shared" si="354"/>
        <v>-77.000000000000398</v>
      </c>
      <c r="U467" s="15">
        <f t="shared" si="395"/>
        <v>4183.0000000000064</v>
      </c>
      <c r="V467" s="12">
        <f t="shared" si="217"/>
        <v>1</v>
      </c>
      <c r="W467" s="6">
        <f t="shared" si="209"/>
        <v>0</v>
      </c>
      <c r="X467" s="5">
        <f t="shared" si="362"/>
        <v>1</v>
      </c>
      <c r="Y467" s="12">
        <f t="shared" si="363"/>
        <v>140.00000000000057</v>
      </c>
      <c r="Z467" s="18">
        <f t="shared" si="353"/>
        <v>-103.0000000000004</v>
      </c>
      <c r="AA467" s="12">
        <f t="shared" si="204"/>
        <v>-103.0000000000004</v>
      </c>
      <c r="AB467" s="12">
        <f t="shared" si="385"/>
        <v>6124.00000000001</v>
      </c>
      <c r="AC467" s="6">
        <f t="shared" si="205"/>
        <v>0</v>
      </c>
      <c r="AD467" s="5">
        <f t="shared" si="364"/>
        <v>1</v>
      </c>
      <c r="AE467" s="12">
        <f t="shared" si="355"/>
        <v>-103.0000000000004</v>
      </c>
      <c r="AF467" s="12">
        <f t="shared" si="386"/>
        <v>7706.00000000001</v>
      </c>
      <c r="AG467" s="12">
        <f t="shared" si="365"/>
        <v>1</v>
      </c>
      <c r="AH467" s="6">
        <f t="shared" si="366"/>
        <v>0</v>
      </c>
      <c r="AI467" s="5">
        <v>1</v>
      </c>
      <c r="AJ467" s="12">
        <f t="shared" si="367"/>
        <v>-103.0000000000004</v>
      </c>
      <c r="AK467" s="12">
        <f t="shared" si="368"/>
        <v>0</v>
      </c>
      <c r="AL467" s="12">
        <f t="shared" si="356"/>
        <v>1</v>
      </c>
      <c r="AM467" s="6">
        <f t="shared" si="387"/>
        <v>5985.0000000000055</v>
      </c>
      <c r="AN467" s="5">
        <f t="shared" si="369"/>
        <v>-103.0000000000004</v>
      </c>
      <c r="AO467" s="12">
        <f t="shared" si="388"/>
        <v>7613.0000000000073</v>
      </c>
      <c r="AP467" s="12">
        <f t="shared" si="370"/>
        <v>1</v>
      </c>
      <c r="AQ467" s="6">
        <f t="shared" si="371"/>
        <v>0</v>
      </c>
      <c r="AR467" s="5">
        <v>1</v>
      </c>
      <c r="AS467" s="12">
        <f t="shared" si="357"/>
        <v>-103.0000000000004</v>
      </c>
      <c r="AT467" s="12">
        <f t="shared" si="389"/>
        <v>4669.0000000000091</v>
      </c>
      <c r="AU467" s="12">
        <f t="shared" si="372"/>
        <v>0</v>
      </c>
      <c r="AV467" s="6">
        <f t="shared" si="373"/>
        <v>1</v>
      </c>
      <c r="AW467" s="5">
        <f t="shared" si="358"/>
        <v>-77.000000000000398</v>
      </c>
      <c r="AX467" s="12">
        <f t="shared" si="390"/>
        <v>2768.0000000000141</v>
      </c>
      <c r="AY467" s="12">
        <f t="shared" si="374"/>
        <v>0</v>
      </c>
      <c r="AZ467" s="12">
        <f t="shared" si="375"/>
        <v>1</v>
      </c>
      <c r="BA467" s="5">
        <v>1</v>
      </c>
      <c r="BB467" s="12">
        <f t="shared" si="376"/>
        <v>-77.000000000000398</v>
      </c>
      <c r="BC467" s="12">
        <f t="shared" si="377"/>
        <v>1</v>
      </c>
      <c r="BD467" s="6">
        <f t="shared" si="378"/>
        <v>0</v>
      </c>
      <c r="BE467" s="5">
        <f t="shared" si="379"/>
        <v>-77.000000000000398</v>
      </c>
      <c r="BF467" s="12">
        <f t="shared" si="391"/>
        <v>3121.0000000000086</v>
      </c>
      <c r="BG467" s="12">
        <f t="shared" si="380"/>
        <v>1</v>
      </c>
      <c r="BH467" s="6">
        <f t="shared" si="381"/>
        <v>0</v>
      </c>
      <c r="BI467" s="5">
        <f t="shared" si="382"/>
        <v>-103.0000000000004</v>
      </c>
      <c r="BJ467" s="12">
        <f t="shared" si="392"/>
        <v>4922.0000000000091</v>
      </c>
      <c r="BK467" s="12">
        <f t="shared" si="383"/>
        <v>1</v>
      </c>
      <c r="BL467" s="6">
        <f t="shared" si="384"/>
        <v>0</v>
      </c>
    </row>
    <row r="468" spans="1:64">
      <c r="A468">
        <f t="shared" si="302"/>
        <v>1</v>
      </c>
      <c r="B468" s="2">
        <v>39980</v>
      </c>
      <c r="C468">
        <v>16</v>
      </c>
      <c r="D468">
        <v>71.599999999999994</v>
      </c>
      <c r="E468">
        <v>1</v>
      </c>
      <c r="F468">
        <v>71.64</v>
      </c>
      <c r="G468">
        <v>69.680000000000007</v>
      </c>
      <c r="H468">
        <v>72.58</v>
      </c>
      <c r="I468">
        <v>66.34</v>
      </c>
      <c r="J468">
        <v>72.58</v>
      </c>
      <c r="K468">
        <v>70.48</v>
      </c>
      <c r="L468">
        <v>1</v>
      </c>
      <c r="M468">
        <v>71.63</v>
      </c>
      <c r="N468">
        <f t="shared" si="359"/>
        <v>191.99999999999875</v>
      </c>
      <c r="O468">
        <f t="shared" si="360"/>
        <v>98.000000000000398</v>
      </c>
      <c r="P468">
        <f t="shared" si="361"/>
        <v>-98.000000000000398</v>
      </c>
      <c r="Q468" s="19">
        <f t="shared" si="393"/>
        <v>-102.0000000000004</v>
      </c>
      <c r="R468" s="12">
        <f t="shared" si="394"/>
        <v>2447.000000000015</v>
      </c>
      <c r="S468" s="6">
        <f t="shared" si="207"/>
        <v>0</v>
      </c>
      <c r="T468" s="5">
        <f t="shared" si="354"/>
        <v>-102.0000000000004</v>
      </c>
      <c r="U468" s="15">
        <f t="shared" si="395"/>
        <v>4081.0000000000059</v>
      </c>
      <c r="V468" s="12">
        <f t="shared" si="217"/>
        <v>1</v>
      </c>
      <c r="W468" s="6">
        <f t="shared" si="209"/>
        <v>0</v>
      </c>
      <c r="X468" s="5">
        <f t="shared" si="362"/>
        <v>1</v>
      </c>
      <c r="Y468" s="12">
        <f t="shared" si="363"/>
        <v>44.999999999998863</v>
      </c>
      <c r="Z468" s="18">
        <f t="shared" si="353"/>
        <v>156</v>
      </c>
      <c r="AA468" s="12">
        <f t="shared" si="204"/>
        <v>156</v>
      </c>
      <c r="AB468" s="12">
        <f t="shared" si="385"/>
        <v>6280.00000000001</v>
      </c>
      <c r="AC468" s="6">
        <f t="shared" si="205"/>
        <v>1</v>
      </c>
      <c r="AD468" s="5">
        <f t="shared" si="364"/>
        <v>1</v>
      </c>
      <c r="AE468" s="12">
        <f t="shared" si="355"/>
        <v>156</v>
      </c>
      <c r="AF468" s="12">
        <f t="shared" si="386"/>
        <v>7862.00000000001</v>
      </c>
      <c r="AG468" s="12">
        <f t="shared" si="365"/>
        <v>1</v>
      </c>
      <c r="AH468" s="6">
        <f t="shared" si="366"/>
        <v>1</v>
      </c>
      <c r="AI468" s="5">
        <v>1</v>
      </c>
      <c r="AJ468" s="12">
        <f t="shared" si="367"/>
        <v>156</v>
      </c>
      <c r="AK468" s="12">
        <f t="shared" si="368"/>
        <v>1</v>
      </c>
      <c r="AL468" s="12">
        <f t="shared" si="356"/>
        <v>1</v>
      </c>
      <c r="AM468" s="6">
        <f t="shared" si="387"/>
        <v>6141.0000000000055</v>
      </c>
      <c r="AN468" s="5">
        <f t="shared" si="369"/>
        <v>156</v>
      </c>
      <c r="AO468" s="12">
        <f t="shared" si="388"/>
        <v>7769.0000000000073</v>
      </c>
      <c r="AP468" s="12">
        <f t="shared" si="370"/>
        <v>1</v>
      </c>
      <c r="AQ468" s="6">
        <f t="shared" si="371"/>
        <v>1</v>
      </c>
      <c r="AR468" s="5">
        <v>0</v>
      </c>
      <c r="AS468" s="12">
        <f t="shared" si="357"/>
        <v>0</v>
      </c>
      <c r="AT468" s="12">
        <f t="shared" si="389"/>
        <v>4669.0000000000091</v>
      </c>
      <c r="AU468" s="12">
        <f t="shared" si="372"/>
        <v>0</v>
      </c>
      <c r="AV468" s="6">
        <f t="shared" si="373"/>
        <v>0</v>
      </c>
      <c r="AW468" s="5">
        <f t="shared" si="358"/>
        <v>0</v>
      </c>
      <c r="AX468" s="12">
        <f t="shared" si="390"/>
        <v>2768.0000000000141</v>
      </c>
      <c r="AY468" s="12">
        <f t="shared" si="374"/>
        <v>0</v>
      </c>
      <c r="AZ468" s="12">
        <f t="shared" si="375"/>
        <v>0</v>
      </c>
      <c r="BA468" s="5">
        <v>1</v>
      </c>
      <c r="BB468" s="12">
        <f t="shared" si="376"/>
        <v>0</v>
      </c>
      <c r="BC468" s="12">
        <f t="shared" si="377"/>
        <v>0</v>
      </c>
      <c r="BD468" s="6">
        <f t="shared" si="378"/>
        <v>0</v>
      </c>
      <c r="BE468" s="5">
        <f t="shared" si="379"/>
        <v>0</v>
      </c>
      <c r="BF468" s="12">
        <f t="shared" si="391"/>
        <v>3121.0000000000086</v>
      </c>
      <c r="BG468" s="12">
        <f t="shared" si="380"/>
        <v>0</v>
      </c>
      <c r="BH468" s="6">
        <f t="shared" si="381"/>
        <v>0</v>
      </c>
      <c r="BI468" s="5">
        <f t="shared" si="382"/>
        <v>0</v>
      </c>
      <c r="BJ468" s="12">
        <f t="shared" si="392"/>
        <v>4922.0000000000091</v>
      </c>
      <c r="BK468" s="12">
        <f t="shared" si="383"/>
        <v>0</v>
      </c>
      <c r="BL468" s="6">
        <f t="shared" si="384"/>
        <v>0</v>
      </c>
    </row>
    <row r="469" spans="1:64">
      <c r="A469">
        <f t="shared" si="302"/>
        <v>1</v>
      </c>
      <c r="B469" s="2">
        <v>39981</v>
      </c>
      <c r="C469">
        <v>5</v>
      </c>
      <c r="D469">
        <v>71.63</v>
      </c>
      <c r="E469">
        <v>0</v>
      </c>
      <c r="F469">
        <v>71.95</v>
      </c>
      <c r="G469">
        <v>71.95</v>
      </c>
      <c r="H469">
        <v>71.459999999999994</v>
      </c>
      <c r="I469">
        <v>71.95</v>
      </c>
      <c r="J469">
        <v>72.48</v>
      </c>
      <c r="K469">
        <v>71.180000000000007</v>
      </c>
      <c r="L469">
        <v>0</v>
      </c>
      <c r="M469">
        <v>71.290000000000006</v>
      </c>
      <c r="N469">
        <f t="shared" si="359"/>
        <v>32.000000000000739</v>
      </c>
      <c r="O469">
        <f t="shared" si="360"/>
        <v>17.000000000000171</v>
      </c>
      <c r="P469">
        <f t="shared" si="361"/>
        <v>-85.000000000000853</v>
      </c>
      <c r="Q469" s="19">
        <f t="shared" si="393"/>
        <v>-21.000000000000171</v>
      </c>
      <c r="R469" s="12">
        <f t="shared" si="394"/>
        <v>2426.000000000015</v>
      </c>
      <c r="S469" s="6">
        <f t="shared" si="207"/>
        <v>0</v>
      </c>
      <c r="T469" s="5">
        <f t="shared" si="354"/>
        <v>0</v>
      </c>
      <c r="U469" s="15">
        <f t="shared" si="395"/>
        <v>4081.0000000000059</v>
      </c>
      <c r="V469" s="12">
        <f t="shared" si="217"/>
        <v>0</v>
      </c>
      <c r="W469" s="6">
        <f t="shared" si="209"/>
        <v>0</v>
      </c>
      <c r="X469" s="5">
        <f t="shared" si="362"/>
        <v>1</v>
      </c>
      <c r="Y469" s="12">
        <f t="shared" si="363"/>
        <v>32.000000000000739</v>
      </c>
      <c r="Z469" s="18">
        <f t="shared" si="353"/>
        <v>-47.000000000000171</v>
      </c>
      <c r="AA469" s="12">
        <f t="shared" si="204"/>
        <v>-47.000000000000171</v>
      </c>
      <c r="AB469" s="12">
        <f t="shared" si="385"/>
        <v>6233.00000000001</v>
      </c>
      <c r="AC469" s="6">
        <f t="shared" si="205"/>
        <v>0</v>
      </c>
      <c r="AD469" s="5">
        <f t="shared" si="364"/>
        <v>0</v>
      </c>
      <c r="AE469" s="12">
        <f t="shared" si="355"/>
        <v>0</v>
      </c>
      <c r="AF469" s="12">
        <f t="shared" si="386"/>
        <v>7862.00000000001</v>
      </c>
      <c r="AG469" s="12">
        <f t="shared" si="365"/>
        <v>0</v>
      </c>
      <c r="AH469" s="6">
        <f t="shared" si="366"/>
        <v>0</v>
      </c>
      <c r="AI469" s="5">
        <v>1</v>
      </c>
      <c r="AJ469" s="12">
        <f t="shared" si="367"/>
        <v>-47.000000000000171</v>
      </c>
      <c r="AK469" s="12">
        <f t="shared" si="368"/>
        <v>0</v>
      </c>
      <c r="AL469" s="12">
        <f t="shared" si="356"/>
        <v>1</v>
      </c>
      <c r="AM469" s="6">
        <f t="shared" si="387"/>
        <v>6094.0000000000055</v>
      </c>
      <c r="AN469" s="5">
        <f t="shared" si="369"/>
        <v>0</v>
      </c>
      <c r="AO469" s="12">
        <f t="shared" si="388"/>
        <v>7769.0000000000073</v>
      </c>
      <c r="AP469" s="12">
        <f t="shared" si="370"/>
        <v>0</v>
      </c>
      <c r="AQ469" s="6">
        <f t="shared" si="371"/>
        <v>0</v>
      </c>
      <c r="AR469" s="5">
        <v>1</v>
      </c>
      <c r="AS469" s="12">
        <f t="shared" si="357"/>
        <v>-47.000000000000171</v>
      </c>
      <c r="AT469" s="12">
        <f t="shared" si="389"/>
        <v>4622.0000000000091</v>
      </c>
      <c r="AU469" s="12">
        <f t="shared" si="372"/>
        <v>0</v>
      </c>
      <c r="AV469" s="6">
        <f t="shared" si="373"/>
        <v>1</v>
      </c>
      <c r="AW469" s="5">
        <f t="shared" si="358"/>
        <v>-21.000000000000171</v>
      </c>
      <c r="AX469" s="12">
        <f t="shared" si="390"/>
        <v>2747.0000000000141</v>
      </c>
      <c r="AY469" s="12">
        <f t="shared" si="374"/>
        <v>0</v>
      </c>
      <c r="AZ469" s="12">
        <f t="shared" si="375"/>
        <v>1</v>
      </c>
      <c r="BA469" s="5">
        <v>0</v>
      </c>
      <c r="BB469" s="12">
        <f t="shared" si="376"/>
        <v>0</v>
      </c>
      <c r="BC469" s="12">
        <f t="shared" si="377"/>
        <v>0</v>
      </c>
      <c r="BD469" s="6">
        <f t="shared" si="378"/>
        <v>0</v>
      </c>
      <c r="BE469" s="5">
        <f t="shared" si="379"/>
        <v>0</v>
      </c>
      <c r="BF469" s="12">
        <f t="shared" si="391"/>
        <v>3121.0000000000086</v>
      </c>
      <c r="BG469" s="12">
        <f t="shared" si="380"/>
        <v>0</v>
      </c>
      <c r="BH469" s="6">
        <f t="shared" si="381"/>
        <v>0</v>
      </c>
      <c r="BI469" s="5">
        <f t="shared" si="382"/>
        <v>0</v>
      </c>
      <c r="BJ469" s="12">
        <f t="shared" si="392"/>
        <v>4922.0000000000091</v>
      </c>
      <c r="BK469" s="12">
        <f t="shared" si="383"/>
        <v>0</v>
      </c>
      <c r="BL469" s="6">
        <f t="shared" si="384"/>
        <v>0</v>
      </c>
    </row>
    <row r="470" spans="1:64">
      <c r="A470">
        <f t="shared" si="302"/>
        <v>1</v>
      </c>
      <c r="B470" s="2">
        <v>39981</v>
      </c>
      <c r="C470">
        <v>7</v>
      </c>
      <c r="D470">
        <v>71.290000000000006</v>
      </c>
      <c r="E470">
        <v>1</v>
      </c>
      <c r="F470">
        <v>71.38</v>
      </c>
      <c r="G470">
        <v>69.680000000000007</v>
      </c>
      <c r="H470">
        <v>71.849999999999994</v>
      </c>
      <c r="I470">
        <v>69.680000000000007</v>
      </c>
      <c r="J470">
        <v>73.319999999999993</v>
      </c>
      <c r="K470">
        <v>69.680000000000007</v>
      </c>
      <c r="L470">
        <v>1</v>
      </c>
      <c r="M470">
        <v>71.290000000000006</v>
      </c>
      <c r="N470">
        <f t="shared" si="359"/>
        <v>160.99999999999994</v>
      </c>
      <c r="O470">
        <f t="shared" si="360"/>
        <v>55.999999999998806</v>
      </c>
      <c r="P470">
        <f t="shared" si="361"/>
        <v>-202.99999999999869</v>
      </c>
      <c r="Q470" s="19">
        <f t="shared" si="393"/>
        <v>-59.999999999998806</v>
      </c>
      <c r="R470" s="12">
        <f t="shared" si="394"/>
        <v>2366.0000000000164</v>
      </c>
      <c r="S470" s="6">
        <f t="shared" si="207"/>
        <v>0</v>
      </c>
      <c r="T470" s="5">
        <f t="shared" si="354"/>
        <v>-59.999999999998806</v>
      </c>
      <c r="U470" s="15">
        <f t="shared" si="395"/>
        <v>4021.0000000000073</v>
      </c>
      <c r="V470" s="12">
        <f t="shared" si="217"/>
        <v>1</v>
      </c>
      <c r="W470" s="6">
        <f t="shared" si="209"/>
        <v>0</v>
      </c>
      <c r="X470" s="5">
        <f t="shared" si="362"/>
        <v>1</v>
      </c>
      <c r="Y470" s="12">
        <f t="shared" si="363"/>
        <v>-4.9999999999997158</v>
      </c>
      <c r="Z470" s="18">
        <f t="shared" si="353"/>
        <v>-85.999999999998806</v>
      </c>
      <c r="AA470" s="12">
        <f t="shared" si="204"/>
        <v>-85.999999999998806</v>
      </c>
      <c r="AB470" s="12">
        <f t="shared" si="385"/>
        <v>6147.0000000000109</v>
      </c>
      <c r="AC470" s="6">
        <f t="shared" si="205"/>
        <v>0</v>
      </c>
      <c r="AD470" s="5">
        <f t="shared" si="364"/>
        <v>1</v>
      </c>
      <c r="AE470" s="12">
        <f t="shared" si="355"/>
        <v>-85.999999999998806</v>
      </c>
      <c r="AF470" s="12">
        <f t="shared" si="386"/>
        <v>7776.0000000000109</v>
      </c>
      <c r="AG470" s="12">
        <f t="shared" si="365"/>
        <v>1</v>
      </c>
      <c r="AH470" s="6">
        <f t="shared" si="366"/>
        <v>0</v>
      </c>
      <c r="AI470" s="5">
        <v>0</v>
      </c>
      <c r="AJ470" s="12">
        <f t="shared" si="367"/>
        <v>0</v>
      </c>
      <c r="AK470" s="12">
        <f t="shared" si="368"/>
        <v>0</v>
      </c>
      <c r="AL470" s="12">
        <f t="shared" si="356"/>
        <v>0</v>
      </c>
      <c r="AM470" s="6">
        <f t="shared" si="387"/>
        <v>6094.0000000000055</v>
      </c>
      <c r="AN470" s="5">
        <f t="shared" si="369"/>
        <v>0</v>
      </c>
      <c r="AO470" s="12">
        <f t="shared" si="388"/>
        <v>7769.0000000000073</v>
      </c>
      <c r="AP470" s="12">
        <f t="shared" si="370"/>
        <v>0</v>
      </c>
      <c r="AQ470" s="6">
        <f t="shared" si="371"/>
        <v>0</v>
      </c>
      <c r="AR470" s="5">
        <v>0</v>
      </c>
      <c r="AS470" s="12">
        <f t="shared" si="357"/>
        <v>0</v>
      </c>
      <c r="AT470" s="12">
        <f t="shared" si="389"/>
        <v>4622.0000000000091</v>
      </c>
      <c r="AU470" s="12">
        <f t="shared" si="372"/>
        <v>0</v>
      </c>
      <c r="AV470" s="6">
        <f t="shared" si="373"/>
        <v>0</v>
      </c>
      <c r="AW470" s="5">
        <f t="shared" si="358"/>
        <v>0</v>
      </c>
      <c r="AX470" s="12">
        <f t="shared" si="390"/>
        <v>2747.0000000000141</v>
      </c>
      <c r="AY470" s="12">
        <f t="shared" si="374"/>
        <v>0</v>
      </c>
      <c r="AZ470" s="12">
        <f t="shared" si="375"/>
        <v>0</v>
      </c>
      <c r="BA470" s="5">
        <v>1</v>
      </c>
      <c r="BB470" s="12">
        <f t="shared" si="376"/>
        <v>0</v>
      </c>
      <c r="BC470" s="12">
        <f t="shared" si="377"/>
        <v>0</v>
      </c>
      <c r="BD470" s="6">
        <f t="shared" si="378"/>
        <v>0</v>
      </c>
      <c r="BE470" s="5">
        <f t="shared" si="379"/>
        <v>0</v>
      </c>
      <c r="BF470" s="12">
        <f t="shared" si="391"/>
        <v>3121.0000000000086</v>
      </c>
      <c r="BG470" s="12">
        <f t="shared" si="380"/>
        <v>0</v>
      </c>
      <c r="BH470" s="6">
        <f t="shared" si="381"/>
        <v>0</v>
      </c>
      <c r="BI470" s="5">
        <f t="shared" si="382"/>
        <v>0</v>
      </c>
      <c r="BJ470" s="12">
        <f t="shared" si="392"/>
        <v>4922.0000000000091</v>
      </c>
      <c r="BK470" s="12">
        <f t="shared" si="383"/>
        <v>0</v>
      </c>
      <c r="BL470" s="6">
        <f t="shared" si="384"/>
        <v>0</v>
      </c>
    </row>
    <row r="471" spans="1:64">
      <c r="A471">
        <f t="shared" si="302"/>
        <v>1</v>
      </c>
      <c r="B471" s="2">
        <v>39981</v>
      </c>
      <c r="C471">
        <v>17</v>
      </c>
      <c r="D471">
        <v>71.290000000000006</v>
      </c>
      <c r="E471">
        <v>0</v>
      </c>
      <c r="F471">
        <v>72.28</v>
      </c>
      <c r="G471">
        <v>72.81</v>
      </c>
      <c r="H471">
        <v>70.59</v>
      </c>
      <c r="I471">
        <v>72.81</v>
      </c>
      <c r="J471">
        <v>69.709999999999994</v>
      </c>
      <c r="K471">
        <v>71.34</v>
      </c>
      <c r="L471">
        <v>0</v>
      </c>
      <c r="M471">
        <v>71.459999999999994</v>
      </c>
      <c r="N471">
        <f t="shared" si="359"/>
        <v>151.9999999999996</v>
      </c>
      <c r="O471">
        <f t="shared" si="360"/>
        <v>70.000000000000284</v>
      </c>
      <c r="P471">
        <f t="shared" si="361"/>
        <v>158.00000000000125</v>
      </c>
      <c r="Q471" s="19">
        <f t="shared" si="393"/>
        <v>-74.000000000000284</v>
      </c>
      <c r="R471" s="12">
        <f t="shared" si="394"/>
        <v>2292.0000000000159</v>
      </c>
      <c r="S471" s="6">
        <f t="shared" si="207"/>
        <v>0</v>
      </c>
      <c r="T471" s="5">
        <f t="shared" si="354"/>
        <v>-74.000000000000284</v>
      </c>
      <c r="U471" s="15">
        <f t="shared" si="395"/>
        <v>3947.0000000000068</v>
      </c>
      <c r="V471" s="12">
        <f t="shared" si="217"/>
        <v>1</v>
      </c>
      <c r="W471" s="6">
        <f t="shared" si="209"/>
        <v>0</v>
      </c>
      <c r="X471" s="5">
        <f t="shared" si="362"/>
        <v>1</v>
      </c>
      <c r="Y471" s="12">
        <f t="shared" si="363"/>
        <v>98.999999999999488</v>
      </c>
      <c r="Z471" s="18">
        <f t="shared" si="353"/>
        <v>-100.00000000000028</v>
      </c>
      <c r="AA471" s="12">
        <f t="shared" si="204"/>
        <v>-100.00000000000028</v>
      </c>
      <c r="AB471" s="12">
        <f t="shared" si="385"/>
        <v>6047.0000000000109</v>
      </c>
      <c r="AC471" s="6">
        <f t="shared" si="205"/>
        <v>0</v>
      </c>
      <c r="AD471" s="5">
        <f t="shared" si="364"/>
        <v>1</v>
      </c>
      <c r="AE471" s="12">
        <f t="shared" si="355"/>
        <v>-100.00000000000028</v>
      </c>
      <c r="AF471" s="12">
        <f t="shared" si="386"/>
        <v>7676.0000000000109</v>
      </c>
      <c r="AG471" s="12">
        <f t="shared" si="365"/>
        <v>1</v>
      </c>
      <c r="AH471" s="6">
        <f t="shared" si="366"/>
        <v>0</v>
      </c>
      <c r="AI471" s="5">
        <v>1</v>
      </c>
      <c r="AJ471" s="12">
        <f t="shared" si="367"/>
        <v>-100.00000000000028</v>
      </c>
      <c r="AK471" s="12">
        <f t="shared" si="368"/>
        <v>0</v>
      </c>
      <c r="AL471" s="12">
        <f t="shared" si="356"/>
        <v>1</v>
      </c>
      <c r="AM471" s="6">
        <f t="shared" si="387"/>
        <v>5994.0000000000055</v>
      </c>
      <c r="AN471" s="5">
        <f t="shared" si="369"/>
        <v>-100.00000000000028</v>
      </c>
      <c r="AO471" s="12">
        <f t="shared" si="388"/>
        <v>7669.0000000000073</v>
      </c>
      <c r="AP471" s="12">
        <f t="shared" si="370"/>
        <v>1</v>
      </c>
      <c r="AQ471" s="6">
        <f t="shared" si="371"/>
        <v>0</v>
      </c>
      <c r="AR471" s="5">
        <v>1</v>
      </c>
      <c r="AS471" s="12">
        <f t="shared" si="357"/>
        <v>-100.00000000000028</v>
      </c>
      <c r="AT471" s="12">
        <f t="shared" si="389"/>
        <v>4522.0000000000091</v>
      </c>
      <c r="AU471" s="12">
        <f t="shared" si="372"/>
        <v>0</v>
      </c>
      <c r="AV471" s="6">
        <f t="shared" si="373"/>
        <v>1</v>
      </c>
      <c r="AW471" s="5">
        <f t="shared" si="358"/>
        <v>-74.000000000000284</v>
      </c>
      <c r="AX471" s="12">
        <f t="shared" si="390"/>
        <v>2673.0000000000136</v>
      </c>
      <c r="AY471" s="12">
        <f t="shared" si="374"/>
        <v>0</v>
      </c>
      <c r="AZ471" s="12">
        <f t="shared" si="375"/>
        <v>1</v>
      </c>
      <c r="BA471" s="5">
        <v>1</v>
      </c>
      <c r="BB471" s="12">
        <f t="shared" si="376"/>
        <v>-74.000000000000284</v>
      </c>
      <c r="BC471" s="12">
        <f t="shared" si="377"/>
        <v>1</v>
      </c>
      <c r="BD471" s="6">
        <f t="shared" si="378"/>
        <v>0</v>
      </c>
      <c r="BE471" s="5">
        <f t="shared" si="379"/>
        <v>-74.000000000000284</v>
      </c>
      <c r="BF471" s="12">
        <f t="shared" si="391"/>
        <v>3047.0000000000082</v>
      </c>
      <c r="BG471" s="12">
        <f t="shared" si="380"/>
        <v>1</v>
      </c>
      <c r="BH471" s="6">
        <f t="shared" si="381"/>
        <v>0</v>
      </c>
      <c r="BI471" s="5">
        <f t="shared" si="382"/>
        <v>-100.00000000000028</v>
      </c>
      <c r="BJ471" s="12">
        <f t="shared" si="392"/>
        <v>4822.0000000000091</v>
      </c>
      <c r="BK471" s="12">
        <f t="shared" si="383"/>
        <v>1</v>
      </c>
      <c r="BL471" s="6">
        <f t="shared" si="384"/>
        <v>0</v>
      </c>
    </row>
    <row r="472" spans="1:64">
      <c r="A472">
        <f t="shared" si="302"/>
        <v>1</v>
      </c>
      <c r="B472" s="2">
        <v>39982</v>
      </c>
      <c r="C472">
        <v>18</v>
      </c>
      <c r="D472">
        <v>71.459999999999994</v>
      </c>
      <c r="E472">
        <v>1</v>
      </c>
      <c r="F472">
        <v>72.010000000000005</v>
      </c>
      <c r="G472">
        <v>71.010000000000005</v>
      </c>
      <c r="H472">
        <v>72.06</v>
      </c>
      <c r="I472">
        <v>71.010000000000005</v>
      </c>
      <c r="J472">
        <v>71.11</v>
      </c>
      <c r="K472">
        <v>70.8</v>
      </c>
      <c r="L472">
        <v>1</v>
      </c>
      <c r="M472">
        <v>71.959999999999994</v>
      </c>
      <c r="N472">
        <f t="shared" si="359"/>
        <v>44.999999999998863</v>
      </c>
      <c r="O472">
        <f t="shared" si="360"/>
        <v>60.000000000000853</v>
      </c>
      <c r="P472">
        <f t="shared" si="361"/>
        <v>34.999999999999432</v>
      </c>
      <c r="Q472" s="19">
        <f t="shared" si="393"/>
        <v>-64.000000000000853</v>
      </c>
      <c r="R472" s="12">
        <f t="shared" si="394"/>
        <v>2228.000000000015</v>
      </c>
      <c r="S472" s="6">
        <f t="shared" si="207"/>
        <v>0</v>
      </c>
      <c r="T472" s="5">
        <f t="shared" si="354"/>
        <v>0</v>
      </c>
      <c r="U472" s="15">
        <f t="shared" si="395"/>
        <v>3947.0000000000068</v>
      </c>
      <c r="V472" s="12">
        <f t="shared" si="217"/>
        <v>0</v>
      </c>
      <c r="W472" s="6">
        <f t="shared" si="209"/>
        <v>0</v>
      </c>
      <c r="X472" s="5">
        <f t="shared" si="362"/>
        <v>1</v>
      </c>
      <c r="Y472" s="12">
        <f t="shared" si="363"/>
        <v>62.999999999999545</v>
      </c>
      <c r="Z472" s="18">
        <f t="shared" si="353"/>
        <v>-90.000000000000853</v>
      </c>
      <c r="AA472" s="12">
        <f t="shared" si="204"/>
        <v>-90.000000000000853</v>
      </c>
      <c r="AB472" s="12">
        <f t="shared" si="385"/>
        <v>5957.00000000001</v>
      </c>
      <c r="AC472" s="6">
        <f t="shared" si="205"/>
        <v>0</v>
      </c>
      <c r="AD472" s="5">
        <f t="shared" si="364"/>
        <v>0</v>
      </c>
      <c r="AE472" s="12">
        <f t="shared" si="355"/>
        <v>0</v>
      </c>
      <c r="AF472" s="12">
        <f t="shared" si="386"/>
        <v>7676.0000000000109</v>
      </c>
      <c r="AG472" s="12">
        <f t="shared" si="365"/>
        <v>0</v>
      </c>
      <c r="AH472" s="6">
        <f t="shared" si="366"/>
        <v>0</v>
      </c>
      <c r="AI472" s="5">
        <v>1</v>
      </c>
      <c r="AJ472" s="12">
        <f t="shared" si="367"/>
        <v>-90.000000000000853</v>
      </c>
      <c r="AK472" s="12">
        <f t="shared" si="368"/>
        <v>0</v>
      </c>
      <c r="AL472" s="12">
        <f t="shared" si="356"/>
        <v>1</v>
      </c>
      <c r="AM472" s="6">
        <f t="shared" si="387"/>
        <v>5904.0000000000045</v>
      </c>
      <c r="AN472" s="5">
        <f t="shared" si="369"/>
        <v>0</v>
      </c>
      <c r="AO472" s="12">
        <f t="shared" si="388"/>
        <v>7669.0000000000073</v>
      </c>
      <c r="AP472" s="12">
        <f t="shared" si="370"/>
        <v>0</v>
      </c>
      <c r="AQ472" s="6">
        <f t="shared" si="371"/>
        <v>0</v>
      </c>
      <c r="AR472" s="5">
        <v>0</v>
      </c>
      <c r="AS472" s="12">
        <f t="shared" si="357"/>
        <v>0</v>
      </c>
      <c r="AT472" s="12">
        <f t="shared" si="389"/>
        <v>4522.0000000000091</v>
      </c>
      <c r="AU472" s="12">
        <f t="shared" si="372"/>
        <v>0</v>
      </c>
      <c r="AV472" s="6">
        <f t="shared" si="373"/>
        <v>0</v>
      </c>
      <c r="AW472" s="5">
        <f t="shared" si="358"/>
        <v>0</v>
      </c>
      <c r="AX472" s="12">
        <f t="shared" si="390"/>
        <v>2673.0000000000136</v>
      </c>
      <c r="AY472" s="12">
        <f t="shared" si="374"/>
        <v>0</v>
      </c>
      <c r="AZ472" s="12">
        <f t="shared" si="375"/>
        <v>0</v>
      </c>
      <c r="BA472" s="5">
        <v>0</v>
      </c>
      <c r="BB472" s="12">
        <f t="shared" si="376"/>
        <v>0</v>
      </c>
      <c r="BC472" s="12">
        <f t="shared" si="377"/>
        <v>0</v>
      </c>
      <c r="BD472" s="6">
        <f t="shared" si="378"/>
        <v>0</v>
      </c>
      <c r="BE472" s="5">
        <f t="shared" si="379"/>
        <v>0</v>
      </c>
      <c r="BF472" s="12">
        <f t="shared" si="391"/>
        <v>3047.0000000000082</v>
      </c>
      <c r="BG472" s="12">
        <f t="shared" si="380"/>
        <v>0</v>
      </c>
      <c r="BH472" s="6">
        <f t="shared" si="381"/>
        <v>0</v>
      </c>
      <c r="BI472" s="5">
        <f t="shared" si="382"/>
        <v>0</v>
      </c>
      <c r="BJ472" s="12">
        <f t="shared" si="392"/>
        <v>4822.0000000000091</v>
      </c>
      <c r="BK472" s="12">
        <f t="shared" si="383"/>
        <v>0</v>
      </c>
      <c r="BL472" s="6">
        <f t="shared" si="384"/>
        <v>0</v>
      </c>
    </row>
    <row r="473" spans="1:64">
      <c r="A473">
        <f t="shared" si="302"/>
        <v>1</v>
      </c>
      <c r="B473" s="2">
        <v>39982</v>
      </c>
      <c r="C473">
        <v>13</v>
      </c>
      <c r="D473">
        <v>71.959999999999994</v>
      </c>
      <c r="E473">
        <v>0</v>
      </c>
      <c r="F473">
        <v>72.81</v>
      </c>
      <c r="G473">
        <v>72.81</v>
      </c>
      <c r="H473">
        <v>70.8</v>
      </c>
      <c r="I473">
        <v>72.81</v>
      </c>
      <c r="J473">
        <v>72.23</v>
      </c>
      <c r="K473">
        <v>71.33</v>
      </c>
      <c r="L473">
        <v>1</v>
      </c>
      <c r="M473">
        <v>71.819999999999993</v>
      </c>
      <c r="N473">
        <f t="shared" si="359"/>
        <v>85.000000000000853</v>
      </c>
      <c r="O473">
        <f t="shared" si="360"/>
        <v>115.99999999999966</v>
      </c>
      <c r="P473">
        <f t="shared" si="361"/>
        <v>-27.000000000001023</v>
      </c>
      <c r="Q473" s="19">
        <f t="shared" si="393"/>
        <v>-119.99999999999966</v>
      </c>
      <c r="R473" s="12">
        <f t="shared" si="394"/>
        <v>2108.0000000000155</v>
      </c>
      <c r="S473" s="6">
        <f t="shared" si="207"/>
        <v>0</v>
      </c>
      <c r="T473" s="5">
        <f t="shared" si="354"/>
        <v>-119.99999999999966</v>
      </c>
      <c r="U473" s="15">
        <f t="shared" si="395"/>
        <v>3827.0000000000073</v>
      </c>
      <c r="V473" s="12">
        <f t="shared" si="217"/>
        <v>1</v>
      </c>
      <c r="W473" s="6">
        <f t="shared" si="209"/>
        <v>0</v>
      </c>
      <c r="X473" s="5">
        <f t="shared" si="362"/>
        <v>1</v>
      </c>
      <c r="Y473" s="12">
        <f t="shared" si="363"/>
        <v>85.000000000000853</v>
      </c>
      <c r="Z473" s="18">
        <f t="shared" si="353"/>
        <v>-145.99999999999966</v>
      </c>
      <c r="AA473" s="12">
        <f t="shared" si="204"/>
        <v>-145.99999999999966</v>
      </c>
      <c r="AB473" s="12">
        <f t="shared" si="385"/>
        <v>5811.00000000001</v>
      </c>
      <c r="AC473" s="6">
        <f t="shared" si="205"/>
        <v>0</v>
      </c>
      <c r="AD473" s="5">
        <f t="shared" si="364"/>
        <v>1</v>
      </c>
      <c r="AE473" s="12">
        <f t="shared" si="355"/>
        <v>-145.99999999999966</v>
      </c>
      <c r="AF473" s="12">
        <f t="shared" si="386"/>
        <v>7530.0000000000109</v>
      </c>
      <c r="AG473" s="12">
        <f t="shared" si="365"/>
        <v>1</v>
      </c>
      <c r="AH473" s="6">
        <f t="shared" si="366"/>
        <v>0</v>
      </c>
      <c r="AI473" s="5">
        <v>1</v>
      </c>
      <c r="AJ473" s="12">
        <f t="shared" si="367"/>
        <v>-145.99999999999966</v>
      </c>
      <c r="AK473" s="12">
        <f t="shared" si="368"/>
        <v>0</v>
      </c>
      <c r="AL473" s="12">
        <f t="shared" si="356"/>
        <v>1</v>
      </c>
      <c r="AM473" s="6">
        <f t="shared" si="387"/>
        <v>5758.0000000000045</v>
      </c>
      <c r="AN473" s="5">
        <f t="shared" si="369"/>
        <v>-145.99999999999966</v>
      </c>
      <c r="AO473" s="12">
        <f t="shared" si="388"/>
        <v>7523.0000000000073</v>
      </c>
      <c r="AP473" s="12">
        <f t="shared" si="370"/>
        <v>1</v>
      </c>
      <c r="AQ473" s="6">
        <f t="shared" si="371"/>
        <v>0</v>
      </c>
      <c r="AR473" s="5">
        <v>1</v>
      </c>
      <c r="AS473" s="12">
        <f t="shared" si="357"/>
        <v>-145.99999999999966</v>
      </c>
      <c r="AT473" s="12">
        <f t="shared" si="389"/>
        <v>4376.0000000000091</v>
      </c>
      <c r="AU473" s="12">
        <f t="shared" si="372"/>
        <v>0</v>
      </c>
      <c r="AV473" s="6">
        <f t="shared" si="373"/>
        <v>1</v>
      </c>
      <c r="AW473" s="5">
        <f t="shared" si="358"/>
        <v>-119.99999999999966</v>
      </c>
      <c r="AX473" s="12">
        <f t="shared" si="390"/>
        <v>2553.0000000000141</v>
      </c>
      <c r="AY473" s="12">
        <f t="shared" si="374"/>
        <v>0</v>
      </c>
      <c r="AZ473" s="12">
        <f t="shared" si="375"/>
        <v>1</v>
      </c>
      <c r="BA473" s="5">
        <v>0</v>
      </c>
      <c r="BB473" s="12">
        <f t="shared" si="376"/>
        <v>0</v>
      </c>
      <c r="BC473" s="12">
        <f t="shared" si="377"/>
        <v>0</v>
      </c>
      <c r="BD473" s="6">
        <f t="shared" si="378"/>
        <v>0</v>
      </c>
      <c r="BE473" s="5">
        <f t="shared" si="379"/>
        <v>-119.99999999999966</v>
      </c>
      <c r="BF473" s="12">
        <f t="shared" si="391"/>
        <v>2927.0000000000086</v>
      </c>
      <c r="BG473" s="12">
        <f t="shared" si="380"/>
        <v>1</v>
      </c>
      <c r="BH473" s="6">
        <f t="shared" si="381"/>
        <v>0</v>
      </c>
      <c r="BI473" s="5">
        <f t="shared" si="382"/>
        <v>-145.99999999999966</v>
      </c>
      <c r="BJ473" s="12">
        <f t="shared" si="392"/>
        <v>4676.0000000000091</v>
      </c>
      <c r="BK473" s="12">
        <f t="shared" si="383"/>
        <v>1</v>
      </c>
      <c r="BL473" s="6">
        <f t="shared" si="384"/>
        <v>0</v>
      </c>
    </row>
    <row r="474" spans="1:64">
      <c r="A474">
        <f t="shared" si="302"/>
        <v>1</v>
      </c>
      <c r="B474" s="2">
        <v>39983</v>
      </c>
      <c r="C474">
        <v>15</v>
      </c>
      <c r="D474">
        <v>71.819999999999993</v>
      </c>
      <c r="E474">
        <v>1</v>
      </c>
      <c r="F474">
        <v>71.819999999999993</v>
      </c>
      <c r="G474">
        <v>66.34</v>
      </c>
      <c r="H474">
        <v>72.37</v>
      </c>
      <c r="I474">
        <v>66.34</v>
      </c>
      <c r="J474">
        <v>72.78</v>
      </c>
      <c r="K474">
        <v>66.34</v>
      </c>
      <c r="L474">
        <v>0</v>
      </c>
      <c r="M474">
        <v>68.64</v>
      </c>
      <c r="N474">
        <f t="shared" si="359"/>
        <v>547.99999999999898</v>
      </c>
      <c r="O474">
        <f t="shared" si="360"/>
        <v>55.000000000001137</v>
      </c>
      <c r="P474">
        <f t="shared" si="361"/>
        <v>-96.000000000000796</v>
      </c>
      <c r="Q474" s="19">
        <f t="shared" si="393"/>
        <v>196</v>
      </c>
      <c r="R474" s="12">
        <f t="shared" si="394"/>
        <v>2304.0000000000155</v>
      </c>
      <c r="S474" s="6">
        <f t="shared" si="207"/>
        <v>1</v>
      </c>
      <c r="T474" s="5">
        <f t="shared" si="354"/>
        <v>196</v>
      </c>
      <c r="U474" s="15">
        <f t="shared" si="395"/>
        <v>4023.0000000000073</v>
      </c>
      <c r="V474" s="12">
        <f t="shared" si="217"/>
        <v>1</v>
      </c>
      <c r="W474" s="6">
        <f t="shared" si="209"/>
        <v>1</v>
      </c>
      <c r="X474" s="5">
        <f t="shared" si="362"/>
        <v>1</v>
      </c>
      <c r="Y474" s="12">
        <f t="shared" si="363"/>
        <v>46.999999999999886</v>
      </c>
      <c r="Z474" s="18">
        <f t="shared" si="353"/>
        <v>156</v>
      </c>
      <c r="AA474" s="12">
        <f t="shared" si="204"/>
        <v>156</v>
      </c>
      <c r="AB474" s="12">
        <f t="shared" si="385"/>
        <v>5967.00000000001</v>
      </c>
      <c r="AC474" s="6">
        <f t="shared" si="205"/>
        <v>1</v>
      </c>
      <c r="AD474" s="5">
        <f t="shared" si="364"/>
        <v>1</v>
      </c>
      <c r="AE474" s="12">
        <f t="shared" si="355"/>
        <v>156</v>
      </c>
      <c r="AF474" s="12">
        <f t="shared" si="386"/>
        <v>7686.0000000000109</v>
      </c>
      <c r="AG474" s="12">
        <f t="shared" si="365"/>
        <v>1</v>
      </c>
      <c r="AH474" s="6">
        <f t="shared" si="366"/>
        <v>1</v>
      </c>
      <c r="AI474" s="5">
        <v>1</v>
      </c>
      <c r="AJ474" s="12">
        <f t="shared" si="367"/>
        <v>156</v>
      </c>
      <c r="AK474" s="12">
        <f t="shared" si="368"/>
        <v>1</v>
      </c>
      <c r="AL474" s="12">
        <f t="shared" si="356"/>
        <v>1</v>
      </c>
      <c r="AM474" s="6">
        <f t="shared" si="387"/>
        <v>5914.0000000000045</v>
      </c>
      <c r="AN474" s="5">
        <f t="shared" si="369"/>
        <v>156</v>
      </c>
      <c r="AO474" s="12">
        <f t="shared" si="388"/>
        <v>7679.0000000000073</v>
      </c>
      <c r="AP474" s="12">
        <f t="shared" si="370"/>
        <v>1</v>
      </c>
      <c r="AQ474" s="6">
        <f t="shared" si="371"/>
        <v>1</v>
      </c>
      <c r="AR474" s="5">
        <v>0</v>
      </c>
      <c r="AS474" s="12">
        <f t="shared" si="357"/>
        <v>0</v>
      </c>
      <c r="AT474" s="12">
        <f t="shared" si="389"/>
        <v>4376.0000000000091</v>
      </c>
      <c r="AU474" s="12">
        <f t="shared" si="372"/>
        <v>0</v>
      </c>
      <c r="AV474" s="6">
        <f t="shared" si="373"/>
        <v>0</v>
      </c>
      <c r="AW474" s="5">
        <f t="shared" si="358"/>
        <v>0</v>
      </c>
      <c r="AX474" s="12">
        <f t="shared" si="390"/>
        <v>2553.0000000000141</v>
      </c>
      <c r="AY474" s="12">
        <f t="shared" si="374"/>
        <v>0</v>
      </c>
      <c r="AZ474" s="12">
        <f t="shared" si="375"/>
        <v>0</v>
      </c>
      <c r="BA474" s="5">
        <v>1</v>
      </c>
      <c r="BB474" s="12">
        <f t="shared" si="376"/>
        <v>0</v>
      </c>
      <c r="BC474" s="12">
        <f t="shared" si="377"/>
        <v>0</v>
      </c>
      <c r="BD474" s="6">
        <f t="shared" si="378"/>
        <v>0</v>
      </c>
      <c r="BE474" s="5">
        <f t="shared" si="379"/>
        <v>0</v>
      </c>
      <c r="BF474" s="12">
        <f t="shared" si="391"/>
        <v>2927.0000000000086</v>
      </c>
      <c r="BG474" s="12">
        <f t="shared" si="380"/>
        <v>0</v>
      </c>
      <c r="BH474" s="6">
        <f t="shared" si="381"/>
        <v>0</v>
      </c>
      <c r="BI474" s="5">
        <f t="shared" si="382"/>
        <v>0</v>
      </c>
      <c r="BJ474" s="12">
        <f t="shared" si="392"/>
        <v>4676.0000000000091</v>
      </c>
      <c r="BK474" s="12">
        <f t="shared" si="383"/>
        <v>0</v>
      </c>
      <c r="BL474" s="6">
        <f t="shared" si="384"/>
        <v>0</v>
      </c>
    </row>
    <row r="475" spans="1:64">
      <c r="A475">
        <f t="shared" si="302"/>
        <v>1</v>
      </c>
      <c r="B475" s="2">
        <v>39987</v>
      </c>
      <c r="C475">
        <v>16</v>
      </c>
      <c r="D475">
        <v>68.64</v>
      </c>
      <c r="E475">
        <v>0</v>
      </c>
      <c r="F475">
        <v>69.64</v>
      </c>
      <c r="G475">
        <v>73.37</v>
      </c>
      <c r="H475">
        <v>67.72</v>
      </c>
      <c r="I475">
        <v>73.37</v>
      </c>
      <c r="J475">
        <v>66.88</v>
      </c>
      <c r="K475">
        <v>68.17</v>
      </c>
      <c r="L475">
        <v>0</v>
      </c>
      <c r="M475">
        <v>68.2</v>
      </c>
      <c r="N475">
        <f t="shared" si="359"/>
        <v>473.0000000000004</v>
      </c>
      <c r="O475">
        <f t="shared" si="360"/>
        <v>92.000000000000171</v>
      </c>
      <c r="P475">
        <f t="shared" si="361"/>
        <v>176.00000000000051</v>
      </c>
      <c r="Q475" s="19">
        <f t="shared" si="393"/>
        <v>196</v>
      </c>
      <c r="R475" s="12">
        <f t="shared" si="394"/>
        <v>2500.0000000000155</v>
      </c>
      <c r="S475" s="6">
        <f t="shared" si="207"/>
        <v>1</v>
      </c>
      <c r="T475" s="5">
        <f t="shared" si="354"/>
        <v>196</v>
      </c>
      <c r="U475" s="15">
        <f t="shared" si="395"/>
        <v>4219.0000000000073</v>
      </c>
      <c r="V475" s="12">
        <f t="shared" si="217"/>
        <v>1</v>
      </c>
      <c r="W475" s="6">
        <f t="shared" si="209"/>
        <v>1</v>
      </c>
      <c r="X475" s="5">
        <f t="shared" si="362"/>
        <v>1</v>
      </c>
      <c r="Y475" s="12">
        <f t="shared" si="363"/>
        <v>100</v>
      </c>
      <c r="Z475" s="18">
        <f t="shared" ref="Z475:Z493" si="396">IF(N475&gt;=($Z$4+$AA$4),$AA$4-$M$3,IF(N475&gt;=$Z$4,-$Z$4-O475,0))</f>
        <v>156</v>
      </c>
      <c r="AA475" s="12">
        <f t="shared" si="204"/>
        <v>156</v>
      </c>
      <c r="AB475" s="12">
        <f t="shared" si="385"/>
        <v>6123.00000000001</v>
      </c>
      <c r="AC475" s="6">
        <f t="shared" si="205"/>
        <v>1</v>
      </c>
      <c r="AD475" s="5">
        <f t="shared" si="364"/>
        <v>1</v>
      </c>
      <c r="AE475" s="12">
        <f t="shared" si="355"/>
        <v>156</v>
      </c>
      <c r="AF475" s="12">
        <f t="shared" si="386"/>
        <v>7842.0000000000109</v>
      </c>
      <c r="AG475" s="12">
        <f t="shared" si="365"/>
        <v>1</v>
      </c>
      <c r="AH475" s="6">
        <f t="shared" si="366"/>
        <v>1</v>
      </c>
      <c r="AI475" s="5">
        <v>1</v>
      </c>
      <c r="AJ475" s="12">
        <f t="shared" si="367"/>
        <v>156</v>
      </c>
      <c r="AK475" s="12">
        <f t="shared" si="368"/>
        <v>1</v>
      </c>
      <c r="AL475" s="12">
        <f t="shared" si="356"/>
        <v>1</v>
      </c>
      <c r="AM475" s="6">
        <f t="shared" si="387"/>
        <v>6070.0000000000045</v>
      </c>
      <c r="AN475" s="5">
        <f t="shared" si="369"/>
        <v>156</v>
      </c>
      <c r="AO475" s="12">
        <f t="shared" si="388"/>
        <v>7835.0000000000073</v>
      </c>
      <c r="AP475" s="12">
        <f t="shared" si="370"/>
        <v>1</v>
      </c>
      <c r="AQ475" s="6">
        <f t="shared" si="371"/>
        <v>1</v>
      </c>
      <c r="AR475" s="5">
        <v>0</v>
      </c>
      <c r="AS475" s="12">
        <f t="shared" si="357"/>
        <v>0</v>
      </c>
      <c r="AT475" s="12">
        <f t="shared" si="389"/>
        <v>4376.0000000000091</v>
      </c>
      <c r="AU475" s="12">
        <f t="shared" si="372"/>
        <v>0</v>
      </c>
      <c r="AV475" s="6">
        <f t="shared" si="373"/>
        <v>0</v>
      </c>
      <c r="AW475" s="5">
        <f t="shared" si="358"/>
        <v>0</v>
      </c>
      <c r="AX475" s="12">
        <f t="shared" si="390"/>
        <v>2553.0000000000141</v>
      </c>
      <c r="AY475" s="12">
        <f t="shared" si="374"/>
        <v>0</v>
      </c>
      <c r="AZ475" s="12">
        <f t="shared" si="375"/>
        <v>0</v>
      </c>
      <c r="BA475" s="5">
        <v>1</v>
      </c>
      <c r="BB475" s="12">
        <f t="shared" si="376"/>
        <v>0</v>
      </c>
      <c r="BC475" s="12">
        <f t="shared" si="377"/>
        <v>0</v>
      </c>
      <c r="BD475" s="6">
        <f t="shared" si="378"/>
        <v>0</v>
      </c>
      <c r="BE475" s="5">
        <f t="shared" si="379"/>
        <v>0</v>
      </c>
      <c r="BF475" s="12">
        <f t="shared" si="391"/>
        <v>2927.0000000000086</v>
      </c>
      <c r="BG475" s="12">
        <f t="shared" si="380"/>
        <v>0</v>
      </c>
      <c r="BH475" s="6">
        <f t="shared" si="381"/>
        <v>0</v>
      </c>
      <c r="BI475" s="5">
        <f t="shared" si="382"/>
        <v>0</v>
      </c>
      <c r="BJ475" s="12">
        <f t="shared" si="392"/>
        <v>4676.0000000000091</v>
      </c>
      <c r="BK475" s="12">
        <f t="shared" si="383"/>
        <v>0</v>
      </c>
      <c r="BL475" s="6">
        <f t="shared" si="384"/>
        <v>0</v>
      </c>
    </row>
    <row r="476" spans="1:64">
      <c r="A476">
        <f t="shared" si="302"/>
        <v>1</v>
      </c>
      <c r="B476" s="2">
        <v>39988</v>
      </c>
      <c r="C476">
        <v>0</v>
      </c>
      <c r="D476">
        <v>68.2</v>
      </c>
      <c r="E476">
        <v>1</v>
      </c>
      <c r="F476">
        <v>68.66</v>
      </c>
      <c r="G476">
        <v>68.03</v>
      </c>
      <c r="H476">
        <v>68.69</v>
      </c>
      <c r="I476">
        <v>68.03</v>
      </c>
      <c r="J476">
        <v>67.459999999999994</v>
      </c>
      <c r="K476">
        <v>68.03</v>
      </c>
      <c r="L476">
        <v>1</v>
      </c>
      <c r="M476">
        <v>68.62</v>
      </c>
      <c r="N476">
        <f t="shared" si="359"/>
        <v>17.000000000000171</v>
      </c>
      <c r="O476">
        <f t="shared" si="360"/>
        <v>48.999999999999488</v>
      </c>
      <c r="P476">
        <f t="shared" si="361"/>
        <v>74.000000000000909</v>
      </c>
      <c r="Q476" s="19">
        <f t="shared" si="393"/>
        <v>-52.999999999999488</v>
      </c>
      <c r="R476" s="12">
        <f t="shared" si="394"/>
        <v>2447.0000000000159</v>
      </c>
      <c r="S476" s="6">
        <f t="shared" si="207"/>
        <v>0</v>
      </c>
      <c r="T476" s="5">
        <f t="shared" si="354"/>
        <v>0</v>
      </c>
      <c r="U476" s="15">
        <f t="shared" si="395"/>
        <v>4219.0000000000073</v>
      </c>
      <c r="V476" s="12">
        <f t="shared" si="217"/>
        <v>0</v>
      </c>
      <c r="W476" s="6">
        <f t="shared" si="209"/>
        <v>0</v>
      </c>
      <c r="X476" s="5">
        <f t="shared" si="362"/>
        <v>0</v>
      </c>
      <c r="Y476" s="12">
        <f t="shared" si="363"/>
        <v>26.000000000000512</v>
      </c>
      <c r="Z476" s="18">
        <f t="shared" si="396"/>
        <v>0</v>
      </c>
      <c r="AA476" s="12">
        <f t="shared" si="204"/>
        <v>0</v>
      </c>
      <c r="AB476" s="12">
        <f t="shared" si="385"/>
        <v>6123.00000000001</v>
      </c>
      <c r="AC476" s="6">
        <f t="shared" si="205"/>
        <v>0</v>
      </c>
      <c r="AD476" s="5">
        <f t="shared" si="364"/>
        <v>0</v>
      </c>
      <c r="AE476" s="12">
        <f t="shared" si="355"/>
        <v>0</v>
      </c>
      <c r="AF476" s="12">
        <f t="shared" si="386"/>
        <v>7842.0000000000109</v>
      </c>
      <c r="AG476" s="12">
        <f t="shared" si="365"/>
        <v>0</v>
      </c>
      <c r="AH476" s="6">
        <f t="shared" si="366"/>
        <v>0</v>
      </c>
      <c r="AI476" s="5">
        <v>1</v>
      </c>
      <c r="AJ476" s="12">
        <f t="shared" si="367"/>
        <v>0</v>
      </c>
      <c r="AK476" s="12">
        <f t="shared" si="368"/>
        <v>0</v>
      </c>
      <c r="AL476" s="12">
        <f t="shared" si="356"/>
        <v>0</v>
      </c>
      <c r="AM476" s="6">
        <f t="shared" si="387"/>
        <v>6070.0000000000045</v>
      </c>
      <c r="AN476" s="5">
        <f t="shared" si="369"/>
        <v>0</v>
      </c>
      <c r="AO476" s="12">
        <f t="shared" si="388"/>
        <v>7835.0000000000073</v>
      </c>
      <c r="AP476" s="12">
        <f t="shared" si="370"/>
        <v>0</v>
      </c>
      <c r="AQ476" s="6">
        <f t="shared" si="371"/>
        <v>0</v>
      </c>
      <c r="AR476" s="5">
        <v>1</v>
      </c>
      <c r="AS476" s="12">
        <f t="shared" si="357"/>
        <v>0</v>
      </c>
      <c r="AT476" s="12">
        <f t="shared" si="389"/>
        <v>4376.0000000000091</v>
      </c>
      <c r="AU476" s="12">
        <f t="shared" si="372"/>
        <v>0</v>
      </c>
      <c r="AV476" s="6">
        <f t="shared" si="373"/>
        <v>0</v>
      </c>
      <c r="AW476" s="5">
        <f t="shared" si="358"/>
        <v>-52.999999999999488</v>
      </c>
      <c r="AX476" s="12">
        <f t="shared" si="390"/>
        <v>2500.0000000000146</v>
      </c>
      <c r="AY476" s="12">
        <f t="shared" si="374"/>
        <v>0</v>
      </c>
      <c r="AZ476" s="12">
        <f t="shared" si="375"/>
        <v>1</v>
      </c>
      <c r="BA476" s="5">
        <v>0</v>
      </c>
      <c r="BB476" s="12">
        <f t="shared" si="376"/>
        <v>0</v>
      </c>
      <c r="BC476" s="12">
        <f t="shared" si="377"/>
        <v>0</v>
      </c>
      <c r="BD476" s="6">
        <f t="shared" si="378"/>
        <v>0</v>
      </c>
      <c r="BE476" s="5">
        <f t="shared" si="379"/>
        <v>0</v>
      </c>
      <c r="BF476" s="12">
        <f t="shared" si="391"/>
        <v>2927.0000000000086</v>
      </c>
      <c r="BG476" s="12">
        <f t="shared" si="380"/>
        <v>0</v>
      </c>
      <c r="BH476" s="6">
        <f t="shared" si="381"/>
        <v>0</v>
      </c>
      <c r="BI476" s="5">
        <f t="shared" si="382"/>
        <v>0</v>
      </c>
      <c r="BJ476" s="12">
        <f t="shared" si="392"/>
        <v>4676.0000000000091</v>
      </c>
      <c r="BK476" s="12">
        <f t="shared" si="383"/>
        <v>0</v>
      </c>
      <c r="BL476" s="6">
        <f t="shared" si="384"/>
        <v>0</v>
      </c>
    </row>
    <row r="477" spans="1:64">
      <c r="A477">
        <f t="shared" si="302"/>
        <v>1</v>
      </c>
      <c r="B477" s="2">
        <v>39988</v>
      </c>
      <c r="C477">
        <v>3</v>
      </c>
      <c r="D477">
        <v>68.62</v>
      </c>
      <c r="E477">
        <v>0</v>
      </c>
      <c r="F477">
        <v>68.63</v>
      </c>
      <c r="G477">
        <v>68.63</v>
      </c>
      <c r="H477">
        <v>68.38</v>
      </c>
      <c r="I477">
        <v>73.37</v>
      </c>
      <c r="J477">
        <v>67.83</v>
      </c>
      <c r="K477">
        <v>68.36</v>
      </c>
      <c r="L477">
        <v>0</v>
      </c>
      <c r="M477">
        <v>68.459999999999994</v>
      </c>
      <c r="N477">
        <f t="shared" si="359"/>
        <v>0.99999999999909051</v>
      </c>
      <c r="O477">
        <f t="shared" si="360"/>
        <v>24.000000000000909</v>
      </c>
      <c r="P477">
        <f t="shared" si="361"/>
        <v>79.000000000000625</v>
      </c>
      <c r="Q477" s="19">
        <f t="shared" si="393"/>
        <v>-28.000000000000909</v>
      </c>
      <c r="R477" s="12">
        <f t="shared" si="394"/>
        <v>2419.000000000015</v>
      </c>
      <c r="S477" s="6">
        <f t="shared" si="207"/>
        <v>0</v>
      </c>
      <c r="T477" s="5">
        <f t="shared" si="354"/>
        <v>0</v>
      </c>
      <c r="U477" s="15">
        <f t="shared" si="395"/>
        <v>4219.0000000000073</v>
      </c>
      <c r="V477" s="12">
        <f t="shared" si="217"/>
        <v>0</v>
      </c>
      <c r="W477" s="6">
        <f t="shared" si="209"/>
        <v>0</v>
      </c>
      <c r="X477" s="5">
        <f t="shared" si="362"/>
        <v>0</v>
      </c>
      <c r="Y477" s="12">
        <f t="shared" si="363"/>
        <v>0.99999999999909051</v>
      </c>
      <c r="Z477" s="18">
        <f t="shared" si="396"/>
        <v>0</v>
      </c>
      <c r="AA477" s="12">
        <f t="shared" si="204"/>
        <v>0</v>
      </c>
      <c r="AB477" s="12">
        <f t="shared" si="385"/>
        <v>6123.00000000001</v>
      </c>
      <c r="AC477" s="6">
        <f t="shared" si="205"/>
        <v>0</v>
      </c>
      <c r="AD477" s="5">
        <f t="shared" si="364"/>
        <v>0</v>
      </c>
      <c r="AE477" s="12">
        <f t="shared" si="355"/>
        <v>0</v>
      </c>
      <c r="AF477" s="12">
        <f t="shared" si="386"/>
        <v>7842.0000000000109</v>
      </c>
      <c r="AG477" s="12">
        <f t="shared" si="365"/>
        <v>0</v>
      </c>
      <c r="AH477" s="6">
        <f t="shared" si="366"/>
        <v>0</v>
      </c>
      <c r="AI477" s="5">
        <v>0</v>
      </c>
      <c r="AJ477" s="12">
        <f t="shared" si="367"/>
        <v>0</v>
      </c>
      <c r="AK477" s="12">
        <f t="shared" si="368"/>
        <v>0</v>
      </c>
      <c r="AL477" s="12">
        <f t="shared" si="356"/>
        <v>0</v>
      </c>
      <c r="AM477" s="6">
        <f t="shared" si="387"/>
        <v>6070.0000000000045</v>
      </c>
      <c r="AN477" s="5">
        <f t="shared" si="369"/>
        <v>0</v>
      </c>
      <c r="AO477" s="12">
        <f t="shared" si="388"/>
        <v>7835.0000000000073</v>
      </c>
      <c r="AP477" s="12">
        <f t="shared" si="370"/>
        <v>0</v>
      </c>
      <c r="AQ477" s="6">
        <f t="shared" si="371"/>
        <v>0</v>
      </c>
      <c r="AR477" s="5">
        <v>0</v>
      </c>
      <c r="AS477" s="12">
        <f t="shared" si="357"/>
        <v>0</v>
      </c>
      <c r="AT477" s="12">
        <f t="shared" si="389"/>
        <v>4376.0000000000091</v>
      </c>
      <c r="AU477" s="12">
        <f t="shared" si="372"/>
        <v>0</v>
      </c>
      <c r="AV477" s="6">
        <f t="shared" si="373"/>
        <v>0</v>
      </c>
      <c r="AW477" s="5">
        <f t="shared" si="358"/>
        <v>0</v>
      </c>
      <c r="AX477" s="12">
        <f t="shared" si="390"/>
        <v>2500.0000000000146</v>
      </c>
      <c r="AY477" s="12">
        <f t="shared" si="374"/>
        <v>0</v>
      </c>
      <c r="AZ477" s="12">
        <f t="shared" si="375"/>
        <v>0</v>
      </c>
      <c r="BA477" s="5">
        <v>1</v>
      </c>
      <c r="BB477" s="12">
        <f t="shared" si="376"/>
        <v>0</v>
      </c>
      <c r="BC477" s="12">
        <f t="shared" si="377"/>
        <v>0</v>
      </c>
      <c r="BD477" s="6">
        <f t="shared" si="378"/>
        <v>0</v>
      </c>
      <c r="BE477" s="5">
        <f t="shared" si="379"/>
        <v>0</v>
      </c>
      <c r="BF477" s="12">
        <f t="shared" si="391"/>
        <v>2927.0000000000086</v>
      </c>
      <c r="BG477" s="12">
        <f t="shared" si="380"/>
        <v>0</v>
      </c>
      <c r="BH477" s="6">
        <f t="shared" si="381"/>
        <v>0</v>
      </c>
      <c r="BI477" s="5">
        <f t="shared" si="382"/>
        <v>0</v>
      </c>
      <c r="BJ477" s="12">
        <f t="shared" si="392"/>
        <v>4676.0000000000091</v>
      </c>
      <c r="BK477" s="12">
        <f t="shared" si="383"/>
        <v>0</v>
      </c>
      <c r="BL477" s="6">
        <f t="shared" si="384"/>
        <v>0</v>
      </c>
    </row>
    <row r="478" spans="1:64">
      <c r="A478">
        <f t="shared" si="302"/>
        <v>1</v>
      </c>
      <c r="B478" s="2">
        <v>39988</v>
      </c>
      <c r="C478">
        <v>4</v>
      </c>
      <c r="D478">
        <v>68.459999999999994</v>
      </c>
      <c r="E478">
        <v>1</v>
      </c>
      <c r="F478">
        <v>68.86</v>
      </c>
      <c r="G478">
        <v>68.239999999999995</v>
      </c>
      <c r="H478">
        <v>68.63</v>
      </c>
      <c r="I478">
        <v>68.239999999999995</v>
      </c>
      <c r="J478">
        <v>67.94</v>
      </c>
      <c r="K478">
        <v>68.239999999999995</v>
      </c>
      <c r="L478">
        <v>1</v>
      </c>
      <c r="M478">
        <v>68.69</v>
      </c>
      <c r="N478">
        <f t="shared" si="359"/>
        <v>21.999999999999886</v>
      </c>
      <c r="O478">
        <f t="shared" si="360"/>
        <v>17.000000000000171</v>
      </c>
      <c r="P478">
        <f t="shared" si="361"/>
        <v>51.999999999999602</v>
      </c>
      <c r="Q478" s="19">
        <f t="shared" si="393"/>
        <v>-21.000000000000171</v>
      </c>
      <c r="R478" s="12">
        <f t="shared" si="394"/>
        <v>2398.000000000015</v>
      </c>
      <c r="S478" s="6">
        <f t="shared" si="207"/>
        <v>0</v>
      </c>
      <c r="T478" s="5">
        <f t="shared" si="354"/>
        <v>0</v>
      </c>
      <c r="U478" s="15">
        <f t="shared" si="395"/>
        <v>4219.0000000000073</v>
      </c>
      <c r="V478" s="12">
        <f t="shared" si="217"/>
        <v>0</v>
      </c>
      <c r="W478" s="6">
        <f t="shared" si="209"/>
        <v>0</v>
      </c>
      <c r="X478" s="5">
        <f t="shared" si="362"/>
        <v>0</v>
      </c>
      <c r="Y478" s="12">
        <f t="shared" si="363"/>
        <v>34.000000000000341</v>
      </c>
      <c r="Z478" s="18">
        <f t="shared" si="396"/>
        <v>0</v>
      </c>
      <c r="AA478" s="12">
        <f t="shared" si="204"/>
        <v>0</v>
      </c>
      <c r="AB478" s="12">
        <f t="shared" si="385"/>
        <v>6123.00000000001</v>
      </c>
      <c r="AC478" s="6">
        <f t="shared" si="205"/>
        <v>0</v>
      </c>
      <c r="AD478" s="5">
        <f t="shared" si="364"/>
        <v>0</v>
      </c>
      <c r="AE478" s="12">
        <f t="shared" si="355"/>
        <v>0</v>
      </c>
      <c r="AF478" s="12">
        <f t="shared" si="386"/>
        <v>7842.0000000000109</v>
      </c>
      <c r="AG478" s="12">
        <f t="shared" si="365"/>
        <v>0</v>
      </c>
      <c r="AH478" s="6">
        <f t="shared" si="366"/>
        <v>0</v>
      </c>
      <c r="AI478" s="5">
        <v>1</v>
      </c>
      <c r="AJ478" s="12">
        <f t="shared" si="367"/>
        <v>0</v>
      </c>
      <c r="AK478" s="12">
        <f t="shared" si="368"/>
        <v>0</v>
      </c>
      <c r="AL478" s="12">
        <f t="shared" si="356"/>
        <v>0</v>
      </c>
      <c r="AM478" s="6">
        <f t="shared" si="387"/>
        <v>6070.0000000000045</v>
      </c>
      <c r="AN478" s="5">
        <f t="shared" si="369"/>
        <v>0</v>
      </c>
      <c r="AO478" s="12">
        <f t="shared" si="388"/>
        <v>7835.0000000000073</v>
      </c>
      <c r="AP478" s="12">
        <f t="shared" si="370"/>
        <v>0</v>
      </c>
      <c r="AQ478" s="6">
        <f t="shared" si="371"/>
        <v>0</v>
      </c>
      <c r="AR478" s="5">
        <v>1</v>
      </c>
      <c r="AS478" s="12">
        <f t="shared" si="357"/>
        <v>0</v>
      </c>
      <c r="AT478" s="12">
        <f t="shared" si="389"/>
        <v>4376.0000000000091</v>
      </c>
      <c r="AU478" s="12">
        <f t="shared" si="372"/>
        <v>0</v>
      </c>
      <c r="AV478" s="6">
        <f t="shared" si="373"/>
        <v>0</v>
      </c>
      <c r="AW478" s="5">
        <f t="shared" si="358"/>
        <v>-21.000000000000171</v>
      </c>
      <c r="AX478" s="12">
        <f t="shared" si="390"/>
        <v>2479.0000000000146</v>
      </c>
      <c r="AY478" s="12">
        <f t="shared" si="374"/>
        <v>0</v>
      </c>
      <c r="AZ478" s="12">
        <f t="shared" si="375"/>
        <v>1</v>
      </c>
      <c r="BA478" s="5">
        <v>0</v>
      </c>
      <c r="BB478" s="12">
        <f t="shared" si="376"/>
        <v>0</v>
      </c>
      <c r="BC478" s="12">
        <f t="shared" si="377"/>
        <v>0</v>
      </c>
      <c r="BD478" s="6">
        <f t="shared" si="378"/>
        <v>0</v>
      </c>
      <c r="BE478" s="5">
        <f t="shared" si="379"/>
        <v>0</v>
      </c>
      <c r="BF478" s="12">
        <f t="shared" si="391"/>
        <v>2927.0000000000086</v>
      </c>
      <c r="BG478" s="12">
        <f t="shared" si="380"/>
        <v>0</v>
      </c>
      <c r="BH478" s="6">
        <f t="shared" si="381"/>
        <v>0</v>
      </c>
      <c r="BI478" s="5">
        <f t="shared" si="382"/>
        <v>0</v>
      </c>
      <c r="BJ478" s="12">
        <f t="shared" si="392"/>
        <v>4676.0000000000091</v>
      </c>
      <c r="BK478" s="12">
        <f t="shared" si="383"/>
        <v>0</v>
      </c>
      <c r="BL478" s="6">
        <f t="shared" si="384"/>
        <v>0</v>
      </c>
    </row>
    <row r="479" spans="1:64">
      <c r="A479">
        <f t="shared" si="302"/>
        <v>1</v>
      </c>
      <c r="B479" s="2">
        <v>39988</v>
      </c>
      <c r="C479">
        <v>6</v>
      </c>
      <c r="D479">
        <v>68.69</v>
      </c>
      <c r="E479">
        <v>0</v>
      </c>
      <c r="F479">
        <v>69.16</v>
      </c>
      <c r="G479">
        <v>69.16</v>
      </c>
      <c r="H479">
        <v>68.44</v>
      </c>
      <c r="I479">
        <v>73.37</v>
      </c>
      <c r="J479">
        <v>69.14</v>
      </c>
      <c r="K479">
        <v>68.349999999999994</v>
      </c>
      <c r="L479">
        <v>0</v>
      </c>
      <c r="M479">
        <v>68.430000000000007</v>
      </c>
      <c r="N479">
        <f t="shared" si="359"/>
        <v>46.999999999999886</v>
      </c>
      <c r="O479">
        <f t="shared" si="360"/>
        <v>25</v>
      </c>
      <c r="P479">
        <f t="shared" si="361"/>
        <v>-45.000000000000284</v>
      </c>
      <c r="Q479" s="19">
        <f t="shared" si="393"/>
        <v>-29</v>
      </c>
      <c r="R479" s="12">
        <f t="shared" si="394"/>
        <v>2369.000000000015</v>
      </c>
      <c r="S479" s="6">
        <f t="shared" si="207"/>
        <v>0</v>
      </c>
      <c r="T479" s="5">
        <f t="shared" si="354"/>
        <v>-29</v>
      </c>
      <c r="U479" s="15">
        <f t="shared" si="395"/>
        <v>4190.0000000000073</v>
      </c>
      <c r="V479" s="12">
        <f t="shared" si="217"/>
        <v>1</v>
      </c>
      <c r="W479" s="6">
        <f t="shared" si="209"/>
        <v>0</v>
      </c>
      <c r="X479" s="5">
        <f t="shared" si="362"/>
        <v>1</v>
      </c>
      <c r="Y479" s="12">
        <f t="shared" si="363"/>
        <v>46.999999999999886</v>
      </c>
      <c r="Z479" s="18">
        <f t="shared" si="396"/>
        <v>-55</v>
      </c>
      <c r="AA479" s="12">
        <f t="shared" si="204"/>
        <v>-55</v>
      </c>
      <c r="AB479" s="12">
        <f t="shared" si="385"/>
        <v>6068.00000000001</v>
      </c>
      <c r="AC479" s="6">
        <f t="shared" si="205"/>
        <v>0</v>
      </c>
      <c r="AD479" s="5">
        <f t="shared" si="364"/>
        <v>1</v>
      </c>
      <c r="AE479" s="12">
        <f t="shared" si="355"/>
        <v>-55</v>
      </c>
      <c r="AF479" s="12">
        <f t="shared" si="386"/>
        <v>7787.0000000000109</v>
      </c>
      <c r="AG479" s="12">
        <f t="shared" si="365"/>
        <v>1</v>
      </c>
      <c r="AH479" s="6">
        <f t="shared" si="366"/>
        <v>0</v>
      </c>
      <c r="AI479" s="5">
        <v>1</v>
      </c>
      <c r="AJ479" s="12">
        <f t="shared" si="367"/>
        <v>-55</v>
      </c>
      <c r="AK479" s="12">
        <f t="shared" si="368"/>
        <v>0</v>
      </c>
      <c r="AL479" s="12">
        <f t="shared" si="356"/>
        <v>1</v>
      </c>
      <c r="AM479" s="6">
        <f t="shared" si="387"/>
        <v>6015.0000000000045</v>
      </c>
      <c r="AN479" s="5">
        <f t="shared" si="369"/>
        <v>-55</v>
      </c>
      <c r="AO479" s="12">
        <f t="shared" si="388"/>
        <v>7780.0000000000073</v>
      </c>
      <c r="AP479" s="12">
        <f t="shared" si="370"/>
        <v>1</v>
      </c>
      <c r="AQ479" s="6">
        <f t="shared" si="371"/>
        <v>0</v>
      </c>
      <c r="AR479" s="5">
        <v>0</v>
      </c>
      <c r="AS479" s="12">
        <f t="shared" si="357"/>
        <v>0</v>
      </c>
      <c r="AT479" s="12">
        <f t="shared" si="389"/>
        <v>4376.0000000000091</v>
      </c>
      <c r="AU479" s="12">
        <f t="shared" si="372"/>
        <v>0</v>
      </c>
      <c r="AV479" s="6">
        <f t="shared" si="373"/>
        <v>0</v>
      </c>
      <c r="AW479" s="5">
        <f t="shared" si="358"/>
        <v>0</v>
      </c>
      <c r="AX479" s="12">
        <f t="shared" si="390"/>
        <v>2479.0000000000146</v>
      </c>
      <c r="AY479" s="12">
        <f t="shared" si="374"/>
        <v>0</v>
      </c>
      <c r="AZ479" s="12">
        <f t="shared" si="375"/>
        <v>0</v>
      </c>
      <c r="BA479" s="5">
        <v>1</v>
      </c>
      <c r="BB479" s="12">
        <f t="shared" si="376"/>
        <v>0</v>
      </c>
      <c r="BC479" s="12">
        <f t="shared" si="377"/>
        <v>0</v>
      </c>
      <c r="BD479" s="6">
        <f t="shared" si="378"/>
        <v>0</v>
      </c>
      <c r="BE479" s="5">
        <f t="shared" si="379"/>
        <v>0</v>
      </c>
      <c r="BF479" s="12">
        <f t="shared" si="391"/>
        <v>2927.0000000000086</v>
      </c>
      <c r="BG479" s="12">
        <f t="shared" si="380"/>
        <v>0</v>
      </c>
      <c r="BH479" s="6">
        <f t="shared" si="381"/>
        <v>0</v>
      </c>
      <c r="BI479" s="5">
        <f t="shared" si="382"/>
        <v>0</v>
      </c>
      <c r="BJ479" s="12">
        <f t="shared" si="392"/>
        <v>4676.0000000000091</v>
      </c>
      <c r="BK479" s="12">
        <f t="shared" si="383"/>
        <v>0</v>
      </c>
      <c r="BL479" s="6">
        <f t="shared" si="384"/>
        <v>0</v>
      </c>
    </row>
    <row r="480" spans="1:64">
      <c r="A480">
        <f t="shared" si="302"/>
        <v>1</v>
      </c>
      <c r="B480" s="2">
        <v>39988</v>
      </c>
      <c r="C480">
        <v>11</v>
      </c>
      <c r="D480">
        <v>68.430000000000007</v>
      </c>
      <c r="E480">
        <v>1</v>
      </c>
      <c r="F480">
        <v>69.02</v>
      </c>
      <c r="G480">
        <v>68.400000000000006</v>
      </c>
      <c r="H480">
        <v>68.849999999999994</v>
      </c>
      <c r="I480">
        <v>68.400000000000006</v>
      </c>
      <c r="J480">
        <v>69.64</v>
      </c>
      <c r="K480">
        <v>68.400000000000006</v>
      </c>
      <c r="L480">
        <v>1</v>
      </c>
      <c r="M480">
        <v>68.95</v>
      </c>
      <c r="N480">
        <f t="shared" si="359"/>
        <v>3.0000000000001137</v>
      </c>
      <c r="O480">
        <f t="shared" si="360"/>
        <v>41.999999999998749</v>
      </c>
      <c r="P480">
        <f t="shared" si="361"/>
        <v>-120.99999999999937</v>
      </c>
      <c r="Q480" s="19">
        <f t="shared" si="393"/>
        <v>-45.999999999998749</v>
      </c>
      <c r="R480" s="12">
        <f t="shared" si="394"/>
        <v>2323.0000000000164</v>
      </c>
      <c r="S480" s="6">
        <f t="shared" si="207"/>
        <v>0</v>
      </c>
      <c r="T480" s="5">
        <f t="shared" si="354"/>
        <v>-45.999999999998749</v>
      </c>
      <c r="U480" s="15">
        <f t="shared" si="395"/>
        <v>4144.0000000000082</v>
      </c>
      <c r="V480" s="12">
        <f t="shared" si="217"/>
        <v>1</v>
      </c>
      <c r="W480" s="6">
        <f t="shared" si="209"/>
        <v>0</v>
      </c>
      <c r="X480" s="5">
        <f t="shared" si="362"/>
        <v>0</v>
      </c>
      <c r="Y480" s="12">
        <f t="shared" si="363"/>
        <v>60.000000000000853</v>
      </c>
      <c r="Z480" s="18">
        <f t="shared" si="396"/>
        <v>0</v>
      </c>
      <c r="AA480" s="12">
        <f t="shared" si="204"/>
        <v>0</v>
      </c>
      <c r="AB480" s="12">
        <f t="shared" si="385"/>
        <v>6068.00000000001</v>
      </c>
      <c r="AC480" s="6">
        <f t="shared" si="205"/>
        <v>0</v>
      </c>
      <c r="AD480" s="5">
        <f t="shared" si="364"/>
        <v>1</v>
      </c>
      <c r="AE480" s="12">
        <f t="shared" si="355"/>
        <v>0</v>
      </c>
      <c r="AF480" s="12">
        <f t="shared" si="386"/>
        <v>7787.0000000000109</v>
      </c>
      <c r="AG480" s="12">
        <f t="shared" si="365"/>
        <v>0</v>
      </c>
      <c r="AH480" s="6">
        <f t="shared" si="366"/>
        <v>0</v>
      </c>
      <c r="AI480" s="5">
        <v>1</v>
      </c>
      <c r="AJ480" s="12">
        <f t="shared" si="367"/>
        <v>0</v>
      </c>
      <c r="AK480" s="12">
        <f t="shared" si="368"/>
        <v>0</v>
      </c>
      <c r="AL480" s="12">
        <f t="shared" si="356"/>
        <v>0</v>
      </c>
      <c r="AM480" s="6">
        <f t="shared" si="387"/>
        <v>6015.0000000000045</v>
      </c>
      <c r="AN480" s="5">
        <f t="shared" si="369"/>
        <v>0</v>
      </c>
      <c r="AO480" s="12">
        <f t="shared" si="388"/>
        <v>7780.0000000000073</v>
      </c>
      <c r="AP480" s="12">
        <f t="shared" si="370"/>
        <v>0</v>
      </c>
      <c r="AQ480" s="6">
        <f t="shared" si="371"/>
        <v>0</v>
      </c>
      <c r="AR480" s="5">
        <v>1</v>
      </c>
      <c r="AS480" s="12">
        <f t="shared" si="357"/>
        <v>0</v>
      </c>
      <c r="AT480" s="12">
        <f t="shared" si="389"/>
        <v>4376.0000000000091</v>
      </c>
      <c r="AU480" s="12">
        <f t="shared" si="372"/>
        <v>0</v>
      </c>
      <c r="AV480" s="6">
        <f t="shared" si="373"/>
        <v>0</v>
      </c>
      <c r="AW480" s="5">
        <f t="shared" si="358"/>
        <v>-45.999999999998749</v>
      </c>
      <c r="AX480" s="12">
        <f t="shared" si="390"/>
        <v>2433.0000000000159</v>
      </c>
      <c r="AY480" s="12">
        <f t="shared" si="374"/>
        <v>0</v>
      </c>
      <c r="AZ480" s="12">
        <f t="shared" si="375"/>
        <v>1</v>
      </c>
      <c r="BA480" s="5">
        <v>1</v>
      </c>
      <c r="BB480" s="12">
        <f t="shared" si="376"/>
        <v>-45.999999999998749</v>
      </c>
      <c r="BC480" s="12">
        <f t="shared" si="377"/>
        <v>1</v>
      </c>
      <c r="BD480" s="6">
        <f t="shared" si="378"/>
        <v>0</v>
      </c>
      <c r="BE480" s="5">
        <f t="shared" si="379"/>
        <v>-45.999999999998749</v>
      </c>
      <c r="BF480" s="12">
        <f t="shared" si="391"/>
        <v>2881.00000000001</v>
      </c>
      <c r="BG480" s="12">
        <f t="shared" si="380"/>
        <v>1</v>
      </c>
      <c r="BH480" s="6">
        <f t="shared" si="381"/>
        <v>0</v>
      </c>
      <c r="BI480" s="5">
        <f t="shared" si="382"/>
        <v>0</v>
      </c>
      <c r="BJ480" s="12">
        <f t="shared" si="392"/>
        <v>4676.0000000000091</v>
      </c>
      <c r="BK480" s="12">
        <f t="shared" si="383"/>
        <v>0</v>
      </c>
      <c r="BL480" s="6">
        <f t="shared" si="384"/>
        <v>0</v>
      </c>
    </row>
    <row r="481" spans="1:64">
      <c r="A481">
        <f t="shared" si="302"/>
        <v>1</v>
      </c>
      <c r="B481" s="2">
        <v>39988</v>
      </c>
      <c r="C481">
        <v>12</v>
      </c>
      <c r="D481">
        <v>68.95</v>
      </c>
      <c r="E481">
        <v>0</v>
      </c>
      <c r="F481">
        <v>69.75</v>
      </c>
      <c r="G481">
        <v>69.75</v>
      </c>
      <c r="H481">
        <v>68.400000000000006</v>
      </c>
      <c r="I481">
        <v>69.75</v>
      </c>
      <c r="J481">
        <v>69.61</v>
      </c>
      <c r="K481">
        <v>68.349999999999994</v>
      </c>
      <c r="L481">
        <v>0</v>
      </c>
      <c r="M481">
        <v>68.62</v>
      </c>
      <c r="N481">
        <f t="shared" si="359"/>
        <v>79.999999999999716</v>
      </c>
      <c r="O481">
        <f t="shared" si="360"/>
        <v>54.999999999999716</v>
      </c>
      <c r="P481">
        <f t="shared" si="361"/>
        <v>-65.999999999999659</v>
      </c>
      <c r="Q481" s="19">
        <f t="shared" si="393"/>
        <v>-58.999999999999716</v>
      </c>
      <c r="R481" s="12">
        <f t="shared" si="394"/>
        <v>2264.0000000000168</v>
      </c>
      <c r="S481" s="6">
        <f t="shared" si="207"/>
        <v>0</v>
      </c>
      <c r="T481" s="5">
        <f t="shared" si="354"/>
        <v>-58.999999999999716</v>
      </c>
      <c r="U481" s="15">
        <f t="shared" si="395"/>
        <v>4085.0000000000086</v>
      </c>
      <c r="V481" s="12">
        <f t="shared" si="217"/>
        <v>1</v>
      </c>
      <c r="W481" s="6">
        <f t="shared" si="209"/>
        <v>0</v>
      </c>
      <c r="X481" s="5">
        <f t="shared" si="362"/>
        <v>1</v>
      </c>
      <c r="Y481" s="12">
        <f t="shared" si="363"/>
        <v>79.999999999999716</v>
      </c>
      <c r="Z481" s="18">
        <f t="shared" si="396"/>
        <v>-84.999999999999716</v>
      </c>
      <c r="AA481" s="12">
        <f t="shared" si="204"/>
        <v>-84.999999999999716</v>
      </c>
      <c r="AB481" s="12">
        <f t="shared" si="385"/>
        <v>5983.00000000001</v>
      </c>
      <c r="AC481" s="6">
        <f t="shared" si="205"/>
        <v>0</v>
      </c>
      <c r="AD481" s="5">
        <f t="shared" si="364"/>
        <v>1</v>
      </c>
      <c r="AE481" s="12">
        <f t="shared" si="355"/>
        <v>-84.999999999999716</v>
      </c>
      <c r="AF481" s="12">
        <f t="shared" si="386"/>
        <v>7702.0000000000109</v>
      </c>
      <c r="AG481" s="12">
        <f t="shared" si="365"/>
        <v>1</v>
      </c>
      <c r="AH481" s="6">
        <f t="shared" si="366"/>
        <v>0</v>
      </c>
      <c r="AI481" s="5">
        <v>1</v>
      </c>
      <c r="AJ481" s="12">
        <f t="shared" si="367"/>
        <v>-84.999999999999716</v>
      </c>
      <c r="AK481" s="12">
        <f t="shared" si="368"/>
        <v>0</v>
      </c>
      <c r="AL481" s="12">
        <f t="shared" si="356"/>
        <v>1</v>
      </c>
      <c r="AM481" s="6">
        <f t="shared" si="387"/>
        <v>5930.0000000000045</v>
      </c>
      <c r="AN481" s="5">
        <f t="shared" si="369"/>
        <v>-84.999999999999716</v>
      </c>
      <c r="AO481" s="12">
        <f t="shared" si="388"/>
        <v>7695.0000000000073</v>
      </c>
      <c r="AP481" s="12">
        <f t="shared" si="370"/>
        <v>1</v>
      </c>
      <c r="AQ481" s="6">
        <f t="shared" si="371"/>
        <v>0</v>
      </c>
      <c r="AR481" s="5">
        <v>0</v>
      </c>
      <c r="AS481" s="12">
        <f t="shared" si="357"/>
        <v>0</v>
      </c>
      <c r="AT481" s="12">
        <f t="shared" si="389"/>
        <v>4376.0000000000091</v>
      </c>
      <c r="AU481" s="12">
        <f t="shared" si="372"/>
        <v>0</v>
      </c>
      <c r="AV481" s="6">
        <f t="shared" si="373"/>
        <v>0</v>
      </c>
      <c r="AW481" s="5">
        <f t="shared" si="358"/>
        <v>0</v>
      </c>
      <c r="AX481" s="12">
        <f t="shared" si="390"/>
        <v>2433.0000000000159</v>
      </c>
      <c r="AY481" s="12">
        <f t="shared" si="374"/>
        <v>0</v>
      </c>
      <c r="AZ481" s="12">
        <f t="shared" si="375"/>
        <v>0</v>
      </c>
      <c r="BA481" s="5">
        <v>0</v>
      </c>
      <c r="BB481" s="12">
        <f t="shared" si="376"/>
        <v>0</v>
      </c>
      <c r="BC481" s="12">
        <f t="shared" si="377"/>
        <v>0</v>
      </c>
      <c r="BD481" s="6">
        <f t="shared" si="378"/>
        <v>0</v>
      </c>
      <c r="BE481" s="5">
        <f t="shared" si="379"/>
        <v>0</v>
      </c>
      <c r="BF481" s="12">
        <f t="shared" si="391"/>
        <v>2881.00000000001</v>
      </c>
      <c r="BG481" s="12">
        <f t="shared" si="380"/>
        <v>0</v>
      </c>
      <c r="BH481" s="6">
        <f t="shared" si="381"/>
        <v>0</v>
      </c>
      <c r="BI481" s="5">
        <f t="shared" si="382"/>
        <v>0</v>
      </c>
      <c r="BJ481" s="12">
        <f t="shared" si="392"/>
        <v>4676.0000000000091</v>
      </c>
      <c r="BK481" s="12">
        <f t="shared" si="383"/>
        <v>0</v>
      </c>
      <c r="BL481" s="6">
        <f t="shared" si="384"/>
        <v>0</v>
      </c>
    </row>
    <row r="482" spans="1:64">
      <c r="A482">
        <f t="shared" si="302"/>
        <v>1</v>
      </c>
      <c r="B482" s="2">
        <v>39988</v>
      </c>
      <c r="C482">
        <v>18</v>
      </c>
      <c r="D482">
        <v>68.62</v>
      </c>
      <c r="E482">
        <v>1</v>
      </c>
      <c r="F482">
        <v>68.849999999999994</v>
      </c>
      <c r="G482">
        <v>68.33</v>
      </c>
      <c r="H482">
        <v>69.260000000000005</v>
      </c>
      <c r="I482">
        <v>68.33</v>
      </c>
      <c r="J482">
        <v>69.75</v>
      </c>
      <c r="K482">
        <v>68.33</v>
      </c>
      <c r="L482">
        <v>1</v>
      </c>
      <c r="M482">
        <v>68.739999999999995</v>
      </c>
      <c r="N482">
        <f t="shared" si="359"/>
        <v>29.000000000000625</v>
      </c>
      <c r="O482">
        <f t="shared" si="360"/>
        <v>64.000000000000057</v>
      </c>
      <c r="P482">
        <f t="shared" si="361"/>
        <v>-112.99999999999955</v>
      </c>
      <c r="Q482" s="19">
        <f t="shared" si="393"/>
        <v>-68.000000000000057</v>
      </c>
      <c r="R482" s="12">
        <f t="shared" si="394"/>
        <v>2196.0000000000168</v>
      </c>
      <c r="S482" s="6">
        <f t="shared" si="207"/>
        <v>0</v>
      </c>
      <c r="T482" s="5">
        <f t="shared" si="354"/>
        <v>0</v>
      </c>
      <c r="U482" s="15">
        <f t="shared" si="395"/>
        <v>4085.0000000000086</v>
      </c>
      <c r="V482" s="12">
        <f t="shared" si="217"/>
        <v>0</v>
      </c>
      <c r="W482" s="6">
        <f t="shared" si="209"/>
        <v>0</v>
      </c>
      <c r="X482" s="5">
        <f t="shared" si="362"/>
        <v>0</v>
      </c>
      <c r="Y482" s="12">
        <f t="shared" si="363"/>
        <v>25.999999999999091</v>
      </c>
      <c r="Z482" s="18">
        <f t="shared" si="396"/>
        <v>0</v>
      </c>
      <c r="AA482" s="12">
        <f t="shared" si="204"/>
        <v>0</v>
      </c>
      <c r="AB482" s="12">
        <f t="shared" si="385"/>
        <v>5983.00000000001</v>
      </c>
      <c r="AC482" s="6">
        <f t="shared" si="205"/>
        <v>0</v>
      </c>
      <c r="AD482" s="5">
        <f t="shared" si="364"/>
        <v>0</v>
      </c>
      <c r="AE482" s="12">
        <f t="shared" si="355"/>
        <v>0</v>
      </c>
      <c r="AF482" s="12">
        <f t="shared" si="386"/>
        <v>7702.0000000000109</v>
      </c>
      <c r="AG482" s="12">
        <f t="shared" si="365"/>
        <v>0</v>
      </c>
      <c r="AH482" s="6">
        <f t="shared" si="366"/>
        <v>0</v>
      </c>
      <c r="AI482" s="5">
        <v>1</v>
      </c>
      <c r="AJ482" s="12">
        <f t="shared" si="367"/>
        <v>0</v>
      </c>
      <c r="AK482" s="12">
        <f t="shared" si="368"/>
        <v>0</v>
      </c>
      <c r="AL482" s="12">
        <f t="shared" si="356"/>
        <v>0</v>
      </c>
      <c r="AM482" s="6">
        <f t="shared" si="387"/>
        <v>5930.0000000000045</v>
      </c>
      <c r="AN482" s="5">
        <f t="shared" si="369"/>
        <v>0</v>
      </c>
      <c r="AO482" s="12">
        <f t="shared" si="388"/>
        <v>7695.0000000000073</v>
      </c>
      <c r="AP482" s="12">
        <f t="shared" si="370"/>
        <v>0</v>
      </c>
      <c r="AQ482" s="6">
        <f t="shared" si="371"/>
        <v>0</v>
      </c>
      <c r="AR482" s="5">
        <v>1</v>
      </c>
      <c r="AS482" s="12">
        <f t="shared" si="357"/>
        <v>0</v>
      </c>
      <c r="AT482" s="12">
        <f t="shared" si="389"/>
        <v>4376.0000000000091</v>
      </c>
      <c r="AU482" s="12">
        <f t="shared" si="372"/>
        <v>0</v>
      </c>
      <c r="AV482" s="6">
        <f t="shared" si="373"/>
        <v>0</v>
      </c>
      <c r="AW482" s="5">
        <f t="shared" si="358"/>
        <v>-68.000000000000057</v>
      </c>
      <c r="AX482" s="12">
        <f t="shared" si="390"/>
        <v>2365.0000000000159</v>
      </c>
      <c r="AY482" s="12">
        <f t="shared" si="374"/>
        <v>0</v>
      </c>
      <c r="AZ482" s="12">
        <f t="shared" si="375"/>
        <v>1</v>
      </c>
      <c r="BA482" s="5">
        <v>1</v>
      </c>
      <c r="BB482" s="12">
        <f t="shared" si="376"/>
        <v>-68.000000000000057</v>
      </c>
      <c r="BC482" s="12">
        <f t="shared" si="377"/>
        <v>1</v>
      </c>
      <c r="BD482" s="6">
        <f t="shared" si="378"/>
        <v>0</v>
      </c>
      <c r="BE482" s="5">
        <f t="shared" si="379"/>
        <v>0</v>
      </c>
      <c r="BF482" s="12">
        <f t="shared" si="391"/>
        <v>2881.00000000001</v>
      </c>
      <c r="BG482" s="12">
        <f t="shared" si="380"/>
        <v>0</v>
      </c>
      <c r="BH482" s="6">
        <f t="shared" si="381"/>
        <v>0</v>
      </c>
      <c r="BI482" s="5">
        <f t="shared" si="382"/>
        <v>0</v>
      </c>
      <c r="BJ482" s="12">
        <f t="shared" si="392"/>
        <v>4676.0000000000091</v>
      </c>
      <c r="BK482" s="12">
        <f t="shared" si="383"/>
        <v>0</v>
      </c>
      <c r="BL482" s="6">
        <f t="shared" si="384"/>
        <v>0</v>
      </c>
    </row>
    <row r="483" spans="1:64">
      <c r="A483">
        <f t="shared" si="302"/>
        <v>1</v>
      </c>
      <c r="B483" s="2">
        <v>39989</v>
      </c>
      <c r="C483">
        <v>3</v>
      </c>
      <c r="D483">
        <v>68.739999999999995</v>
      </c>
      <c r="E483">
        <v>0</v>
      </c>
      <c r="F483">
        <v>71.25</v>
      </c>
      <c r="G483">
        <v>73.37</v>
      </c>
      <c r="H483">
        <v>68.5</v>
      </c>
      <c r="I483">
        <v>73.37</v>
      </c>
      <c r="J483">
        <v>69.510000000000005</v>
      </c>
      <c r="K483">
        <v>68.48</v>
      </c>
      <c r="L483">
        <v>1</v>
      </c>
      <c r="M483">
        <v>69.64</v>
      </c>
      <c r="N483">
        <f t="shared" si="359"/>
        <v>463.00000000000097</v>
      </c>
      <c r="O483">
        <f t="shared" si="360"/>
        <v>23.999999999999488</v>
      </c>
      <c r="P483">
        <f t="shared" si="361"/>
        <v>-77.000000000001023</v>
      </c>
      <c r="Q483" s="19">
        <f t="shared" si="393"/>
        <v>196</v>
      </c>
      <c r="R483" s="12">
        <f t="shared" si="394"/>
        <v>2392.0000000000168</v>
      </c>
      <c r="S483" s="6">
        <f t="shared" si="207"/>
        <v>1</v>
      </c>
      <c r="T483" s="5">
        <f t="shared" si="354"/>
        <v>0</v>
      </c>
      <c r="U483" s="15">
        <f t="shared" si="395"/>
        <v>4085.0000000000086</v>
      </c>
      <c r="V483" s="12">
        <f t="shared" si="217"/>
        <v>0</v>
      </c>
      <c r="W483" s="6">
        <f t="shared" si="209"/>
        <v>0</v>
      </c>
      <c r="X483" s="5">
        <f t="shared" si="362"/>
        <v>1</v>
      </c>
      <c r="Y483" s="12">
        <f t="shared" si="363"/>
        <v>251.00000000000051</v>
      </c>
      <c r="Z483" s="18">
        <f t="shared" si="396"/>
        <v>156</v>
      </c>
      <c r="AA483" s="12">
        <f t="shared" si="204"/>
        <v>156</v>
      </c>
      <c r="AB483" s="12">
        <f t="shared" si="385"/>
        <v>6139.00000000001</v>
      </c>
      <c r="AC483" s="6">
        <f t="shared" si="205"/>
        <v>1</v>
      </c>
      <c r="AD483" s="5">
        <f t="shared" si="364"/>
        <v>0</v>
      </c>
      <c r="AE483" s="12">
        <f t="shared" si="355"/>
        <v>0</v>
      </c>
      <c r="AF483" s="12">
        <f t="shared" si="386"/>
        <v>7702.0000000000109</v>
      </c>
      <c r="AG483" s="12">
        <f t="shared" si="365"/>
        <v>0</v>
      </c>
      <c r="AH483" s="6">
        <f t="shared" si="366"/>
        <v>0</v>
      </c>
      <c r="AI483" s="5">
        <v>1</v>
      </c>
      <c r="AJ483" s="12">
        <f t="shared" si="367"/>
        <v>156</v>
      </c>
      <c r="AK483" s="12">
        <f t="shared" si="368"/>
        <v>1</v>
      </c>
      <c r="AL483" s="12">
        <f t="shared" si="356"/>
        <v>1</v>
      </c>
      <c r="AM483" s="6">
        <f t="shared" si="387"/>
        <v>6086.0000000000045</v>
      </c>
      <c r="AN483" s="5">
        <f t="shared" si="369"/>
        <v>0</v>
      </c>
      <c r="AO483" s="12">
        <f t="shared" si="388"/>
        <v>7695.0000000000073</v>
      </c>
      <c r="AP483" s="12">
        <f t="shared" si="370"/>
        <v>0</v>
      </c>
      <c r="AQ483" s="6">
        <f t="shared" si="371"/>
        <v>0</v>
      </c>
      <c r="AR483" s="5">
        <v>0</v>
      </c>
      <c r="AS483" s="12">
        <f t="shared" si="357"/>
        <v>0</v>
      </c>
      <c r="AT483" s="12">
        <f t="shared" si="389"/>
        <v>4376.0000000000091</v>
      </c>
      <c r="AU483" s="12">
        <f t="shared" si="372"/>
        <v>0</v>
      </c>
      <c r="AV483" s="6">
        <f t="shared" si="373"/>
        <v>0</v>
      </c>
      <c r="AW483" s="5">
        <f t="shared" si="358"/>
        <v>0</v>
      </c>
      <c r="AX483" s="12">
        <f t="shared" si="390"/>
        <v>2365.0000000000159</v>
      </c>
      <c r="AY483" s="12">
        <f t="shared" si="374"/>
        <v>0</v>
      </c>
      <c r="AZ483" s="12">
        <f t="shared" si="375"/>
        <v>0</v>
      </c>
      <c r="BA483" s="5">
        <v>0</v>
      </c>
      <c r="BB483" s="12">
        <f t="shared" si="376"/>
        <v>0</v>
      </c>
      <c r="BC483" s="12">
        <f t="shared" si="377"/>
        <v>0</v>
      </c>
      <c r="BD483" s="6">
        <f t="shared" si="378"/>
        <v>0</v>
      </c>
      <c r="BE483" s="5">
        <f t="shared" si="379"/>
        <v>0</v>
      </c>
      <c r="BF483" s="12">
        <f t="shared" si="391"/>
        <v>2881.00000000001</v>
      </c>
      <c r="BG483" s="12">
        <f t="shared" si="380"/>
        <v>0</v>
      </c>
      <c r="BH483" s="6">
        <f t="shared" si="381"/>
        <v>0</v>
      </c>
      <c r="BI483" s="5">
        <f t="shared" si="382"/>
        <v>0</v>
      </c>
      <c r="BJ483" s="12">
        <f t="shared" si="392"/>
        <v>4676.0000000000091</v>
      </c>
      <c r="BK483" s="12">
        <f t="shared" si="383"/>
        <v>0</v>
      </c>
      <c r="BL483" s="6">
        <f t="shared" si="384"/>
        <v>0</v>
      </c>
    </row>
    <row r="484" spans="1:64">
      <c r="A484">
        <f t="shared" si="302"/>
        <v>1</v>
      </c>
      <c r="B484" s="2">
        <v>39990</v>
      </c>
      <c r="C484">
        <v>12</v>
      </c>
      <c r="D484">
        <v>69.64</v>
      </c>
      <c r="E484">
        <v>1</v>
      </c>
      <c r="F484">
        <v>70.099999999999994</v>
      </c>
      <c r="G484">
        <v>68.33</v>
      </c>
      <c r="H484">
        <v>70.510000000000005</v>
      </c>
      <c r="I484">
        <v>68.33</v>
      </c>
      <c r="J484">
        <v>71.19</v>
      </c>
      <c r="K484">
        <v>68.33</v>
      </c>
      <c r="L484">
        <v>0</v>
      </c>
      <c r="M484">
        <v>69.58</v>
      </c>
      <c r="N484">
        <f t="shared" si="359"/>
        <v>131.00000000000023</v>
      </c>
      <c r="O484">
        <f t="shared" si="360"/>
        <v>87.000000000000455</v>
      </c>
      <c r="P484">
        <f t="shared" si="361"/>
        <v>-154.99999999999972</v>
      </c>
      <c r="Q484" s="19">
        <f t="shared" si="393"/>
        <v>-91.000000000000455</v>
      </c>
      <c r="R484" s="12">
        <f t="shared" si="394"/>
        <v>2301.0000000000164</v>
      </c>
      <c r="S484" s="6">
        <f t="shared" si="207"/>
        <v>0</v>
      </c>
      <c r="T484" s="5">
        <f t="shared" si="354"/>
        <v>-91.000000000000455</v>
      </c>
      <c r="U484" s="15">
        <f t="shared" si="395"/>
        <v>3994.0000000000082</v>
      </c>
      <c r="V484" s="12">
        <f t="shared" si="217"/>
        <v>1</v>
      </c>
      <c r="W484" s="6">
        <f t="shared" si="209"/>
        <v>0</v>
      </c>
      <c r="X484" s="5">
        <f t="shared" si="362"/>
        <v>1</v>
      </c>
      <c r="Y484" s="12">
        <f t="shared" si="363"/>
        <v>9.0000000000003411</v>
      </c>
      <c r="Z484" s="18">
        <f t="shared" si="396"/>
        <v>-117.00000000000045</v>
      </c>
      <c r="AA484" s="12">
        <f t="shared" si="204"/>
        <v>-117.00000000000045</v>
      </c>
      <c r="AB484" s="12">
        <f t="shared" si="385"/>
        <v>6022.0000000000091</v>
      </c>
      <c r="AC484" s="6">
        <f t="shared" si="205"/>
        <v>0</v>
      </c>
      <c r="AD484" s="5">
        <f t="shared" si="364"/>
        <v>1</v>
      </c>
      <c r="AE484" s="12">
        <f t="shared" si="355"/>
        <v>-117.00000000000045</v>
      </c>
      <c r="AF484" s="12">
        <f t="shared" si="386"/>
        <v>7585.0000000000109</v>
      </c>
      <c r="AG484" s="12">
        <f t="shared" si="365"/>
        <v>1</v>
      </c>
      <c r="AH484" s="6">
        <f t="shared" si="366"/>
        <v>0</v>
      </c>
      <c r="AI484" s="5">
        <v>1</v>
      </c>
      <c r="AJ484" s="12">
        <f t="shared" si="367"/>
        <v>-117.00000000000045</v>
      </c>
      <c r="AK484" s="12">
        <f t="shared" si="368"/>
        <v>0</v>
      </c>
      <c r="AL484" s="12">
        <f t="shared" si="356"/>
        <v>1</v>
      </c>
      <c r="AM484" s="6">
        <f t="shared" si="387"/>
        <v>5969.0000000000036</v>
      </c>
      <c r="AN484" s="5">
        <f t="shared" si="369"/>
        <v>-117.00000000000045</v>
      </c>
      <c r="AO484" s="12">
        <f t="shared" si="388"/>
        <v>7578.0000000000073</v>
      </c>
      <c r="AP484" s="12">
        <f t="shared" si="370"/>
        <v>1</v>
      </c>
      <c r="AQ484" s="6">
        <f t="shared" si="371"/>
        <v>0</v>
      </c>
      <c r="AR484" s="5">
        <v>1</v>
      </c>
      <c r="AS484" s="12">
        <f t="shared" si="357"/>
        <v>-117.00000000000045</v>
      </c>
      <c r="AT484" s="12">
        <f t="shared" si="389"/>
        <v>4259.0000000000091</v>
      </c>
      <c r="AU484" s="12">
        <f t="shared" si="372"/>
        <v>0</v>
      </c>
      <c r="AV484" s="6">
        <f t="shared" si="373"/>
        <v>1</v>
      </c>
      <c r="AW484" s="5">
        <f t="shared" si="358"/>
        <v>-91.000000000000455</v>
      </c>
      <c r="AX484" s="12">
        <f t="shared" si="390"/>
        <v>2274.0000000000155</v>
      </c>
      <c r="AY484" s="12">
        <f t="shared" si="374"/>
        <v>0</v>
      </c>
      <c r="AZ484" s="12">
        <f t="shared" si="375"/>
        <v>1</v>
      </c>
      <c r="BA484" s="5">
        <v>1</v>
      </c>
      <c r="BB484" s="12">
        <f t="shared" si="376"/>
        <v>-91.000000000000455</v>
      </c>
      <c r="BC484" s="12">
        <f t="shared" si="377"/>
        <v>1</v>
      </c>
      <c r="BD484" s="6">
        <f t="shared" si="378"/>
        <v>0</v>
      </c>
      <c r="BE484" s="5">
        <f t="shared" si="379"/>
        <v>-91.000000000000455</v>
      </c>
      <c r="BF484" s="12">
        <f t="shared" si="391"/>
        <v>2790.0000000000095</v>
      </c>
      <c r="BG484" s="12">
        <f t="shared" si="380"/>
        <v>1</v>
      </c>
      <c r="BH484" s="6">
        <f t="shared" si="381"/>
        <v>0</v>
      </c>
      <c r="BI484" s="5">
        <f t="shared" si="382"/>
        <v>-117.00000000000045</v>
      </c>
      <c r="BJ484" s="12">
        <f t="shared" si="392"/>
        <v>4559.0000000000091</v>
      </c>
      <c r="BK484" s="12">
        <f t="shared" si="383"/>
        <v>1</v>
      </c>
      <c r="BL484" s="6">
        <f t="shared" si="384"/>
        <v>0</v>
      </c>
    </row>
    <row r="485" spans="1:64">
      <c r="A485">
        <f t="shared" si="302"/>
        <v>1</v>
      </c>
      <c r="B485" s="2">
        <v>39993</v>
      </c>
      <c r="C485">
        <v>9</v>
      </c>
      <c r="D485">
        <v>69.58</v>
      </c>
      <c r="E485">
        <v>0</v>
      </c>
      <c r="F485">
        <v>73.37</v>
      </c>
      <c r="G485">
        <v>73.37</v>
      </c>
      <c r="H485">
        <v>69.06</v>
      </c>
      <c r="I485">
        <v>73.37</v>
      </c>
      <c r="J485">
        <v>68.349999999999994</v>
      </c>
      <c r="K485">
        <v>69.489999999999995</v>
      </c>
      <c r="L485">
        <v>1</v>
      </c>
      <c r="M485">
        <v>70.63</v>
      </c>
      <c r="N485">
        <f t="shared" si="359"/>
        <v>379.00000000000063</v>
      </c>
      <c r="O485">
        <f t="shared" si="360"/>
        <v>51.999999999999602</v>
      </c>
      <c r="P485">
        <f t="shared" si="361"/>
        <v>123.0000000000004</v>
      </c>
      <c r="Q485" s="19">
        <f t="shared" si="393"/>
        <v>196</v>
      </c>
      <c r="R485" s="12">
        <f t="shared" si="394"/>
        <v>2497.0000000000164</v>
      </c>
      <c r="S485" s="6">
        <f t="shared" si="207"/>
        <v>1</v>
      </c>
      <c r="T485" s="5">
        <f t="shared" si="354"/>
        <v>196</v>
      </c>
      <c r="U485" s="15">
        <f t="shared" si="395"/>
        <v>4190.0000000000082</v>
      </c>
      <c r="V485" s="12">
        <f t="shared" si="217"/>
        <v>1</v>
      </c>
      <c r="W485" s="6">
        <f t="shared" si="209"/>
        <v>1</v>
      </c>
      <c r="X485" s="5">
        <f t="shared" si="362"/>
        <v>1</v>
      </c>
      <c r="Y485" s="12">
        <f t="shared" si="363"/>
        <v>379.00000000000063</v>
      </c>
      <c r="Z485" s="18">
        <f t="shared" si="396"/>
        <v>156</v>
      </c>
      <c r="AA485" s="12">
        <f t="shared" si="204"/>
        <v>156</v>
      </c>
      <c r="AB485" s="12">
        <f t="shared" si="385"/>
        <v>6178.0000000000091</v>
      </c>
      <c r="AC485" s="6">
        <f t="shared" si="205"/>
        <v>1</v>
      </c>
      <c r="AD485" s="5">
        <f t="shared" si="364"/>
        <v>1</v>
      </c>
      <c r="AE485" s="12">
        <f t="shared" si="355"/>
        <v>156</v>
      </c>
      <c r="AF485" s="12">
        <f t="shared" si="386"/>
        <v>7741.0000000000109</v>
      </c>
      <c r="AG485" s="12">
        <f t="shared" si="365"/>
        <v>1</v>
      </c>
      <c r="AH485" s="6">
        <f t="shared" si="366"/>
        <v>1</v>
      </c>
      <c r="AI485" s="5">
        <v>1</v>
      </c>
      <c r="AJ485" s="12">
        <f t="shared" si="367"/>
        <v>156</v>
      </c>
      <c r="AK485" s="12">
        <f t="shared" si="368"/>
        <v>1</v>
      </c>
      <c r="AL485" s="12">
        <f t="shared" si="356"/>
        <v>1</v>
      </c>
      <c r="AM485" s="6">
        <f t="shared" si="387"/>
        <v>6125.0000000000036</v>
      </c>
      <c r="AN485" s="5">
        <f t="shared" si="369"/>
        <v>156</v>
      </c>
      <c r="AO485" s="12">
        <f t="shared" si="388"/>
        <v>7734.0000000000073</v>
      </c>
      <c r="AP485" s="12">
        <f t="shared" si="370"/>
        <v>1</v>
      </c>
      <c r="AQ485" s="6">
        <f t="shared" si="371"/>
        <v>1</v>
      </c>
      <c r="AR485" s="5">
        <v>1</v>
      </c>
      <c r="AS485" s="12">
        <f t="shared" si="357"/>
        <v>156</v>
      </c>
      <c r="AT485" s="12">
        <f t="shared" si="389"/>
        <v>4415.0000000000091</v>
      </c>
      <c r="AU485" s="12">
        <f t="shared" si="372"/>
        <v>1</v>
      </c>
      <c r="AV485" s="6">
        <f t="shared" si="373"/>
        <v>1</v>
      </c>
      <c r="AW485" s="5">
        <f t="shared" si="358"/>
        <v>196</v>
      </c>
      <c r="AX485" s="12">
        <f t="shared" si="390"/>
        <v>2470.0000000000155</v>
      </c>
      <c r="AY485" s="12">
        <f t="shared" si="374"/>
        <v>1</v>
      </c>
      <c r="AZ485" s="12">
        <f t="shared" si="375"/>
        <v>1</v>
      </c>
      <c r="BA485" s="5">
        <v>1</v>
      </c>
      <c r="BB485" s="12">
        <f t="shared" si="376"/>
        <v>196</v>
      </c>
      <c r="BC485" s="12">
        <f t="shared" si="377"/>
        <v>1</v>
      </c>
      <c r="BD485" s="6">
        <f t="shared" si="378"/>
        <v>1</v>
      </c>
      <c r="BE485" s="5">
        <f t="shared" si="379"/>
        <v>196</v>
      </c>
      <c r="BF485" s="12">
        <f t="shared" si="391"/>
        <v>2986.0000000000095</v>
      </c>
      <c r="BG485" s="12">
        <f t="shared" si="380"/>
        <v>1</v>
      </c>
      <c r="BH485" s="6">
        <f t="shared" si="381"/>
        <v>1</v>
      </c>
      <c r="BI485" s="5">
        <f t="shared" si="382"/>
        <v>156</v>
      </c>
      <c r="BJ485" s="12">
        <f t="shared" si="392"/>
        <v>4715.0000000000091</v>
      </c>
      <c r="BK485" s="12">
        <f t="shared" si="383"/>
        <v>1</v>
      </c>
      <c r="BL485" s="6">
        <f t="shared" si="384"/>
        <v>1</v>
      </c>
    </row>
    <row r="486" spans="1:64">
      <c r="A486">
        <f t="shared" si="302"/>
        <v>1</v>
      </c>
      <c r="B486" s="2">
        <v>39994</v>
      </c>
      <c r="C486">
        <v>13</v>
      </c>
      <c r="D486">
        <v>70.63</v>
      </c>
      <c r="E486">
        <v>1</v>
      </c>
      <c r="F486">
        <v>70.7</v>
      </c>
      <c r="G486">
        <v>68.89</v>
      </c>
      <c r="H486">
        <v>71.62</v>
      </c>
      <c r="I486">
        <v>63.55</v>
      </c>
      <c r="J486">
        <v>72.44</v>
      </c>
      <c r="K486">
        <v>68.89</v>
      </c>
      <c r="L486">
        <v>1</v>
      </c>
      <c r="M486">
        <v>70.67</v>
      </c>
      <c r="N486">
        <f t="shared" si="359"/>
        <v>173.99999999999949</v>
      </c>
      <c r="O486">
        <f t="shared" si="360"/>
        <v>99.000000000000909</v>
      </c>
      <c r="P486">
        <f t="shared" si="361"/>
        <v>-181.00000000000023</v>
      </c>
      <c r="Q486" s="19">
        <f t="shared" si="393"/>
        <v>-103.00000000000091</v>
      </c>
      <c r="R486" s="12">
        <f t="shared" si="394"/>
        <v>2394.0000000000155</v>
      </c>
      <c r="S486" s="6">
        <f t="shared" si="207"/>
        <v>0</v>
      </c>
      <c r="T486" s="5">
        <f t="shared" si="354"/>
        <v>-103.00000000000091</v>
      </c>
      <c r="U486" s="15">
        <f t="shared" si="395"/>
        <v>4087.0000000000073</v>
      </c>
      <c r="V486" s="12">
        <f t="shared" si="217"/>
        <v>1</v>
      </c>
      <c r="W486" s="6">
        <f t="shared" si="209"/>
        <v>0</v>
      </c>
      <c r="X486" s="5">
        <f t="shared" si="362"/>
        <v>1</v>
      </c>
      <c r="Y486" s="12">
        <f t="shared" si="363"/>
        <v>29.000000000000625</v>
      </c>
      <c r="Z486" s="18">
        <f t="shared" si="396"/>
        <v>-129.00000000000091</v>
      </c>
      <c r="AA486" s="12">
        <f t="shared" si="204"/>
        <v>-129.00000000000091</v>
      </c>
      <c r="AB486" s="12">
        <f t="shared" si="385"/>
        <v>6049.0000000000082</v>
      </c>
      <c r="AC486" s="6">
        <f t="shared" si="205"/>
        <v>0</v>
      </c>
      <c r="AD486" s="5">
        <f t="shared" si="364"/>
        <v>1</v>
      </c>
      <c r="AE486" s="12">
        <f t="shared" si="355"/>
        <v>-129.00000000000091</v>
      </c>
      <c r="AF486" s="12">
        <f t="shared" si="386"/>
        <v>7612.00000000001</v>
      </c>
      <c r="AG486" s="12">
        <f t="shared" si="365"/>
        <v>1</v>
      </c>
      <c r="AH486" s="6">
        <f t="shared" si="366"/>
        <v>0</v>
      </c>
      <c r="AI486" s="5">
        <v>1</v>
      </c>
      <c r="AJ486" s="12">
        <f t="shared" si="367"/>
        <v>-129.00000000000091</v>
      </c>
      <c r="AK486" s="12">
        <f t="shared" si="368"/>
        <v>0</v>
      </c>
      <c r="AL486" s="12">
        <f t="shared" si="356"/>
        <v>1</v>
      </c>
      <c r="AM486" s="6">
        <f t="shared" si="387"/>
        <v>5996.0000000000027</v>
      </c>
      <c r="AN486" s="5">
        <f t="shared" si="369"/>
        <v>-129.00000000000091</v>
      </c>
      <c r="AO486" s="12">
        <f t="shared" si="388"/>
        <v>7605.0000000000064</v>
      </c>
      <c r="AP486" s="12">
        <f t="shared" si="370"/>
        <v>1</v>
      </c>
      <c r="AQ486" s="6">
        <f t="shared" si="371"/>
        <v>0</v>
      </c>
      <c r="AR486" s="5">
        <v>0</v>
      </c>
      <c r="AS486" s="12">
        <f t="shared" si="357"/>
        <v>0</v>
      </c>
      <c r="AT486" s="12">
        <f t="shared" si="389"/>
        <v>4415.0000000000091</v>
      </c>
      <c r="AU486" s="12">
        <f t="shared" si="372"/>
        <v>0</v>
      </c>
      <c r="AV486" s="6">
        <f t="shared" si="373"/>
        <v>0</v>
      </c>
      <c r="AW486" s="5">
        <f t="shared" si="358"/>
        <v>0</v>
      </c>
      <c r="AX486" s="12">
        <f t="shared" si="390"/>
        <v>2470.0000000000155</v>
      </c>
      <c r="AY486" s="12">
        <f t="shared" si="374"/>
        <v>0</v>
      </c>
      <c r="AZ486" s="12">
        <f t="shared" si="375"/>
        <v>0</v>
      </c>
      <c r="BA486" s="5">
        <v>1</v>
      </c>
      <c r="BB486" s="12">
        <f t="shared" si="376"/>
        <v>0</v>
      </c>
      <c r="BC486" s="12">
        <f t="shared" si="377"/>
        <v>0</v>
      </c>
      <c r="BD486" s="6">
        <f t="shared" si="378"/>
        <v>0</v>
      </c>
      <c r="BE486" s="5">
        <f t="shared" si="379"/>
        <v>0</v>
      </c>
      <c r="BF486" s="12">
        <f t="shared" si="391"/>
        <v>2986.0000000000095</v>
      </c>
      <c r="BG486" s="12">
        <f t="shared" si="380"/>
        <v>0</v>
      </c>
      <c r="BH486" s="6">
        <f t="shared" si="381"/>
        <v>0</v>
      </c>
      <c r="BI486" s="5">
        <f t="shared" si="382"/>
        <v>0</v>
      </c>
      <c r="BJ486" s="12">
        <f t="shared" si="392"/>
        <v>4715.0000000000091</v>
      </c>
      <c r="BK486" s="12">
        <f t="shared" si="383"/>
        <v>0</v>
      </c>
      <c r="BL486" s="6">
        <f t="shared" si="384"/>
        <v>0</v>
      </c>
    </row>
    <row r="487" spans="1:64">
      <c r="A487">
        <f t="shared" si="302"/>
        <v>1</v>
      </c>
      <c r="B487" s="2">
        <v>39995</v>
      </c>
      <c r="C487">
        <v>3</v>
      </c>
      <c r="D487">
        <v>70.67</v>
      </c>
      <c r="E487">
        <v>0</v>
      </c>
      <c r="F487">
        <v>70.66</v>
      </c>
      <c r="G487">
        <v>70.66</v>
      </c>
      <c r="H487">
        <v>70.47</v>
      </c>
      <c r="I487">
        <v>77.709999999999994</v>
      </c>
      <c r="J487">
        <v>69.180000000000007</v>
      </c>
      <c r="K487">
        <v>70.38</v>
      </c>
      <c r="L487">
        <v>0</v>
      </c>
      <c r="M487">
        <v>70.38</v>
      </c>
      <c r="N487">
        <f t="shared" si="359"/>
        <v>1.0000000000005116</v>
      </c>
      <c r="O487">
        <f t="shared" si="360"/>
        <v>20.000000000000284</v>
      </c>
      <c r="P487">
        <f t="shared" si="361"/>
        <v>148.99999999999949</v>
      </c>
      <c r="Q487" s="19">
        <f t="shared" si="393"/>
        <v>-24.000000000000284</v>
      </c>
      <c r="R487" s="12">
        <f t="shared" si="394"/>
        <v>2370.000000000015</v>
      </c>
      <c r="S487" s="6">
        <f t="shared" si="207"/>
        <v>0</v>
      </c>
      <c r="T487" s="5">
        <f t="shared" si="354"/>
        <v>0</v>
      </c>
      <c r="U487" s="15">
        <f t="shared" si="395"/>
        <v>4087.0000000000073</v>
      </c>
      <c r="V487" s="12">
        <f t="shared" si="217"/>
        <v>0</v>
      </c>
      <c r="W487" s="6">
        <f t="shared" si="209"/>
        <v>0</v>
      </c>
      <c r="X487" s="5">
        <f t="shared" si="362"/>
        <v>0</v>
      </c>
      <c r="Y487" s="12">
        <f t="shared" si="363"/>
        <v>-1.0000000000005116</v>
      </c>
      <c r="Z487" s="18">
        <f t="shared" si="396"/>
        <v>0</v>
      </c>
      <c r="AA487" s="12">
        <f t="shared" si="204"/>
        <v>0</v>
      </c>
      <c r="AB487" s="12">
        <f t="shared" si="385"/>
        <v>6049.0000000000082</v>
      </c>
      <c r="AC487" s="6">
        <f t="shared" si="205"/>
        <v>0</v>
      </c>
      <c r="AD487" s="5">
        <f t="shared" si="364"/>
        <v>0</v>
      </c>
      <c r="AE487" s="12">
        <f t="shared" si="355"/>
        <v>0</v>
      </c>
      <c r="AF487" s="12">
        <f t="shared" si="386"/>
        <v>7612.00000000001</v>
      </c>
      <c r="AG487" s="12">
        <f t="shared" si="365"/>
        <v>0</v>
      </c>
      <c r="AH487" s="6">
        <f t="shared" si="366"/>
        <v>0</v>
      </c>
      <c r="AI487" s="5">
        <v>1</v>
      </c>
      <c r="AJ487" s="12">
        <f t="shared" si="367"/>
        <v>0</v>
      </c>
      <c r="AK487" s="12">
        <f t="shared" si="368"/>
        <v>0</v>
      </c>
      <c r="AL487" s="12">
        <f t="shared" si="356"/>
        <v>0</v>
      </c>
      <c r="AM487" s="6">
        <f t="shared" si="387"/>
        <v>5996.0000000000027</v>
      </c>
      <c r="AN487" s="5">
        <f t="shared" si="369"/>
        <v>0</v>
      </c>
      <c r="AO487" s="12">
        <f t="shared" si="388"/>
        <v>7605.0000000000064</v>
      </c>
      <c r="AP487" s="12">
        <f t="shared" si="370"/>
        <v>0</v>
      </c>
      <c r="AQ487" s="6">
        <f t="shared" si="371"/>
        <v>0</v>
      </c>
      <c r="AR487" s="5">
        <v>1</v>
      </c>
      <c r="AS487" s="12">
        <f t="shared" si="357"/>
        <v>0</v>
      </c>
      <c r="AT487" s="12">
        <f t="shared" si="389"/>
        <v>4415.0000000000091</v>
      </c>
      <c r="AU487" s="12">
        <f t="shared" si="372"/>
        <v>0</v>
      </c>
      <c r="AV487" s="6">
        <f t="shared" si="373"/>
        <v>0</v>
      </c>
      <c r="AW487" s="5">
        <f t="shared" si="358"/>
        <v>-24.000000000000284</v>
      </c>
      <c r="AX487" s="12">
        <f t="shared" si="390"/>
        <v>2446.000000000015</v>
      </c>
      <c r="AY487" s="12">
        <f t="shared" si="374"/>
        <v>0</v>
      </c>
      <c r="AZ487" s="12">
        <f t="shared" si="375"/>
        <v>1</v>
      </c>
      <c r="BA487" s="5">
        <v>1</v>
      </c>
      <c r="BB487" s="12">
        <f t="shared" si="376"/>
        <v>-24.000000000000284</v>
      </c>
      <c r="BC487" s="12">
        <f t="shared" si="377"/>
        <v>1</v>
      </c>
      <c r="BD487" s="6">
        <f t="shared" si="378"/>
        <v>0</v>
      </c>
      <c r="BE487" s="5">
        <f t="shared" si="379"/>
        <v>0</v>
      </c>
      <c r="BF487" s="12">
        <f t="shared" si="391"/>
        <v>2986.0000000000095</v>
      </c>
      <c r="BG487" s="12">
        <f t="shared" si="380"/>
        <v>0</v>
      </c>
      <c r="BH487" s="6">
        <f t="shared" si="381"/>
        <v>0</v>
      </c>
      <c r="BI487" s="5">
        <f t="shared" si="382"/>
        <v>0</v>
      </c>
      <c r="BJ487" s="12">
        <f t="shared" si="392"/>
        <v>4715.0000000000091</v>
      </c>
      <c r="BK487" s="12">
        <f t="shared" si="383"/>
        <v>0</v>
      </c>
      <c r="BL487" s="6">
        <f t="shared" si="384"/>
        <v>0</v>
      </c>
    </row>
    <row r="488" spans="1:64">
      <c r="A488">
        <f t="shared" si="302"/>
        <v>1</v>
      </c>
      <c r="B488" s="2">
        <v>39995</v>
      </c>
      <c r="C488">
        <v>4</v>
      </c>
      <c r="D488">
        <v>70.38</v>
      </c>
      <c r="E488">
        <v>1</v>
      </c>
      <c r="F488">
        <v>70.849999999999994</v>
      </c>
      <c r="G488">
        <v>70.05</v>
      </c>
      <c r="H488">
        <v>70.66</v>
      </c>
      <c r="I488">
        <v>70.05</v>
      </c>
      <c r="J488">
        <v>69.27</v>
      </c>
      <c r="K488">
        <v>70.05</v>
      </c>
      <c r="L488">
        <v>1</v>
      </c>
      <c r="M488">
        <v>70.819999999999993</v>
      </c>
      <c r="N488">
        <f t="shared" si="359"/>
        <v>32.999999999999829</v>
      </c>
      <c r="O488">
        <f t="shared" si="360"/>
        <v>28.000000000000114</v>
      </c>
      <c r="P488">
        <f t="shared" si="361"/>
        <v>110.99999999999994</v>
      </c>
      <c r="Q488" s="19">
        <f t="shared" si="393"/>
        <v>-32.000000000000114</v>
      </c>
      <c r="R488" s="12">
        <f t="shared" si="394"/>
        <v>2338.000000000015</v>
      </c>
      <c r="S488" s="6">
        <f t="shared" si="207"/>
        <v>0</v>
      </c>
      <c r="T488" s="5">
        <f t="shared" si="354"/>
        <v>0</v>
      </c>
      <c r="U488" s="15">
        <f t="shared" si="395"/>
        <v>4087.0000000000073</v>
      </c>
      <c r="V488" s="12">
        <f t="shared" si="217"/>
        <v>0</v>
      </c>
      <c r="W488" s="6">
        <f t="shared" si="209"/>
        <v>0</v>
      </c>
      <c r="X488" s="5">
        <f t="shared" si="362"/>
        <v>1</v>
      </c>
      <c r="Y488" s="12">
        <f t="shared" si="363"/>
        <v>75.999999999999091</v>
      </c>
      <c r="Z488" s="18">
        <f t="shared" si="396"/>
        <v>-58.000000000000114</v>
      </c>
      <c r="AA488" s="12">
        <f t="shared" si="204"/>
        <v>-58.000000000000114</v>
      </c>
      <c r="AB488" s="12">
        <f t="shared" si="385"/>
        <v>5991.0000000000082</v>
      </c>
      <c r="AC488" s="6">
        <f t="shared" si="205"/>
        <v>0</v>
      </c>
      <c r="AD488" s="5">
        <f t="shared" si="364"/>
        <v>0</v>
      </c>
      <c r="AE488" s="12">
        <f t="shared" si="355"/>
        <v>0</v>
      </c>
      <c r="AF488" s="12">
        <f t="shared" si="386"/>
        <v>7612.00000000001</v>
      </c>
      <c r="AG488" s="12">
        <f t="shared" si="365"/>
        <v>0</v>
      </c>
      <c r="AH488" s="6">
        <f t="shared" si="366"/>
        <v>0</v>
      </c>
      <c r="AI488" s="5">
        <v>0</v>
      </c>
      <c r="AJ488" s="12">
        <f t="shared" si="367"/>
        <v>0</v>
      </c>
      <c r="AK488" s="12">
        <f t="shared" si="368"/>
        <v>0</v>
      </c>
      <c r="AL488" s="12">
        <f t="shared" si="356"/>
        <v>0</v>
      </c>
      <c r="AM488" s="6">
        <f t="shared" si="387"/>
        <v>5996.0000000000027</v>
      </c>
      <c r="AN488" s="5">
        <f t="shared" si="369"/>
        <v>0</v>
      </c>
      <c r="AO488" s="12">
        <f t="shared" si="388"/>
        <v>7605.0000000000064</v>
      </c>
      <c r="AP488" s="12">
        <f t="shared" si="370"/>
        <v>0</v>
      </c>
      <c r="AQ488" s="6">
        <f t="shared" si="371"/>
        <v>0</v>
      </c>
      <c r="AR488" s="5">
        <v>0</v>
      </c>
      <c r="AS488" s="12">
        <f t="shared" si="357"/>
        <v>0</v>
      </c>
      <c r="AT488" s="12">
        <f t="shared" si="389"/>
        <v>4415.0000000000091</v>
      </c>
      <c r="AU488" s="12">
        <f t="shared" si="372"/>
        <v>0</v>
      </c>
      <c r="AV488" s="6">
        <f t="shared" si="373"/>
        <v>0</v>
      </c>
      <c r="AW488" s="5">
        <f t="shared" si="358"/>
        <v>0</v>
      </c>
      <c r="AX488" s="12">
        <f t="shared" si="390"/>
        <v>2446.000000000015</v>
      </c>
      <c r="AY488" s="12">
        <f t="shared" si="374"/>
        <v>0</v>
      </c>
      <c r="AZ488" s="12">
        <f t="shared" si="375"/>
        <v>0</v>
      </c>
      <c r="BA488" s="5">
        <v>0</v>
      </c>
      <c r="BB488" s="12">
        <f t="shared" si="376"/>
        <v>0</v>
      </c>
      <c r="BC488" s="12">
        <f t="shared" si="377"/>
        <v>0</v>
      </c>
      <c r="BD488" s="6">
        <f t="shared" si="378"/>
        <v>0</v>
      </c>
      <c r="BE488" s="5">
        <f t="shared" si="379"/>
        <v>0</v>
      </c>
      <c r="BF488" s="12">
        <f t="shared" si="391"/>
        <v>2986.0000000000095</v>
      </c>
      <c r="BG488" s="12">
        <f t="shared" si="380"/>
        <v>0</v>
      </c>
      <c r="BH488" s="6">
        <f t="shared" si="381"/>
        <v>0</v>
      </c>
      <c r="BI488" s="5">
        <f t="shared" si="382"/>
        <v>0</v>
      </c>
      <c r="BJ488" s="12">
        <f t="shared" si="392"/>
        <v>4715.0000000000091</v>
      </c>
      <c r="BK488" s="12">
        <f t="shared" si="383"/>
        <v>0</v>
      </c>
      <c r="BL488" s="6">
        <f t="shared" si="384"/>
        <v>0</v>
      </c>
    </row>
    <row r="489" spans="1:64">
      <c r="A489">
        <f t="shared" si="302"/>
        <v>1</v>
      </c>
      <c r="B489" s="2">
        <v>39995</v>
      </c>
      <c r="C489">
        <v>6</v>
      </c>
      <c r="D489">
        <v>70.819999999999993</v>
      </c>
      <c r="E489">
        <v>0</v>
      </c>
      <c r="F489">
        <v>71.709999999999994</v>
      </c>
      <c r="G489">
        <v>71.709999999999994</v>
      </c>
      <c r="H489">
        <v>70.28</v>
      </c>
      <c r="I489">
        <v>71.709999999999994</v>
      </c>
      <c r="J489">
        <v>69.430000000000007</v>
      </c>
      <c r="K489">
        <v>70.06</v>
      </c>
      <c r="L489">
        <v>0</v>
      </c>
      <c r="M489">
        <v>70.400000000000006</v>
      </c>
      <c r="N489">
        <f t="shared" si="359"/>
        <v>89.000000000000057</v>
      </c>
      <c r="O489">
        <f t="shared" si="360"/>
        <v>53.999999999999204</v>
      </c>
      <c r="P489">
        <f t="shared" si="361"/>
        <v>138.99999999999864</v>
      </c>
      <c r="Q489" s="19">
        <f t="shared" si="393"/>
        <v>-57.999999999999204</v>
      </c>
      <c r="R489" s="12">
        <f t="shared" si="394"/>
        <v>2280.0000000000159</v>
      </c>
      <c r="S489" s="6">
        <f t="shared" si="207"/>
        <v>0</v>
      </c>
      <c r="T489" s="5">
        <f t="shared" si="354"/>
        <v>-57.999999999999204</v>
      </c>
      <c r="U489" s="15">
        <f t="shared" si="395"/>
        <v>4029.0000000000082</v>
      </c>
      <c r="V489" s="12">
        <f t="shared" si="217"/>
        <v>1</v>
      </c>
      <c r="W489" s="6">
        <f t="shared" si="209"/>
        <v>0</v>
      </c>
      <c r="X489" s="5">
        <f t="shared" si="362"/>
        <v>1</v>
      </c>
      <c r="Y489" s="12">
        <f t="shared" si="363"/>
        <v>89.000000000000057</v>
      </c>
      <c r="Z489" s="18">
        <f t="shared" si="396"/>
        <v>-83.999999999999204</v>
      </c>
      <c r="AA489" s="12">
        <f t="shared" si="204"/>
        <v>-83.999999999999204</v>
      </c>
      <c r="AB489" s="12">
        <f t="shared" si="385"/>
        <v>5907.0000000000091</v>
      </c>
      <c r="AC489" s="6">
        <f t="shared" si="205"/>
        <v>0</v>
      </c>
      <c r="AD489" s="5">
        <f t="shared" si="364"/>
        <v>1</v>
      </c>
      <c r="AE489" s="12">
        <f t="shared" si="355"/>
        <v>-83.999999999999204</v>
      </c>
      <c r="AF489" s="12">
        <f t="shared" si="386"/>
        <v>7528.0000000000109</v>
      </c>
      <c r="AG489" s="12">
        <f t="shared" si="365"/>
        <v>1</v>
      </c>
      <c r="AH489" s="6">
        <f t="shared" si="366"/>
        <v>0</v>
      </c>
      <c r="AI489" s="5">
        <v>1</v>
      </c>
      <c r="AJ489" s="12">
        <f t="shared" si="367"/>
        <v>-83.999999999999204</v>
      </c>
      <c r="AK489" s="12">
        <f t="shared" si="368"/>
        <v>0</v>
      </c>
      <c r="AL489" s="12">
        <f t="shared" si="356"/>
        <v>1</v>
      </c>
      <c r="AM489" s="6">
        <f t="shared" si="387"/>
        <v>5912.0000000000036</v>
      </c>
      <c r="AN489" s="5">
        <f t="shared" si="369"/>
        <v>-83.999999999999204</v>
      </c>
      <c r="AO489" s="12">
        <f t="shared" si="388"/>
        <v>7521.0000000000073</v>
      </c>
      <c r="AP489" s="12">
        <f t="shared" si="370"/>
        <v>1</v>
      </c>
      <c r="AQ489" s="6">
        <f t="shared" si="371"/>
        <v>0</v>
      </c>
      <c r="AR489" s="5">
        <v>1</v>
      </c>
      <c r="AS489" s="12">
        <f t="shared" si="357"/>
        <v>-83.999999999999204</v>
      </c>
      <c r="AT489" s="12">
        <f t="shared" si="389"/>
        <v>4331.00000000001</v>
      </c>
      <c r="AU489" s="12">
        <f t="shared" si="372"/>
        <v>0</v>
      </c>
      <c r="AV489" s="6">
        <f t="shared" si="373"/>
        <v>1</v>
      </c>
      <c r="AW489" s="5">
        <f t="shared" si="358"/>
        <v>-57.999999999999204</v>
      </c>
      <c r="AX489" s="12">
        <f t="shared" si="390"/>
        <v>2388.0000000000159</v>
      </c>
      <c r="AY489" s="12">
        <f t="shared" si="374"/>
        <v>0</v>
      </c>
      <c r="AZ489" s="12">
        <f t="shared" si="375"/>
        <v>1</v>
      </c>
      <c r="BA489" s="5">
        <v>1</v>
      </c>
      <c r="BB489" s="12">
        <f t="shared" si="376"/>
        <v>-57.999999999999204</v>
      </c>
      <c r="BC489" s="12">
        <f t="shared" si="377"/>
        <v>1</v>
      </c>
      <c r="BD489" s="6">
        <f t="shared" si="378"/>
        <v>0</v>
      </c>
      <c r="BE489" s="5">
        <f t="shared" si="379"/>
        <v>-57.999999999999204</v>
      </c>
      <c r="BF489" s="12">
        <f t="shared" si="391"/>
        <v>2928.0000000000105</v>
      </c>
      <c r="BG489" s="12">
        <f t="shared" si="380"/>
        <v>1</v>
      </c>
      <c r="BH489" s="6">
        <f t="shared" si="381"/>
        <v>0</v>
      </c>
      <c r="BI489" s="5">
        <f t="shared" si="382"/>
        <v>-83.999999999999204</v>
      </c>
      <c r="BJ489" s="12">
        <f t="shared" si="392"/>
        <v>4631.00000000001</v>
      </c>
      <c r="BK489" s="12">
        <f t="shared" si="383"/>
        <v>1</v>
      </c>
      <c r="BL489" s="6">
        <f t="shared" si="384"/>
        <v>0</v>
      </c>
    </row>
    <row r="490" spans="1:64">
      <c r="A490">
        <f t="shared" si="302"/>
        <v>1</v>
      </c>
      <c r="B490" s="2">
        <v>39995</v>
      </c>
      <c r="C490">
        <v>14</v>
      </c>
      <c r="D490">
        <v>70.400000000000006</v>
      </c>
      <c r="E490">
        <v>1</v>
      </c>
      <c r="F490">
        <v>70.400000000000006</v>
      </c>
      <c r="G490">
        <v>63.55</v>
      </c>
      <c r="H490">
        <v>71.459999999999994</v>
      </c>
      <c r="I490">
        <v>63.55</v>
      </c>
      <c r="J490">
        <v>71.709999999999994</v>
      </c>
      <c r="K490">
        <v>58.3</v>
      </c>
      <c r="L490">
        <v>0</v>
      </c>
      <c r="M490">
        <v>59.94</v>
      </c>
      <c r="N490">
        <f t="shared" si="359"/>
        <v>685.00000000000091</v>
      </c>
      <c r="O490">
        <f t="shared" si="360"/>
        <v>105.99999999999881</v>
      </c>
      <c r="P490">
        <f t="shared" si="361"/>
        <v>-130.99999999999881</v>
      </c>
      <c r="Q490" s="19">
        <f t="shared" si="393"/>
        <v>196</v>
      </c>
      <c r="R490" s="12">
        <f t="shared" si="394"/>
        <v>2476.0000000000159</v>
      </c>
      <c r="S490" s="6">
        <f t="shared" si="207"/>
        <v>1</v>
      </c>
      <c r="T490" s="5">
        <f t="shared" si="354"/>
        <v>196</v>
      </c>
      <c r="U490" s="15">
        <f t="shared" si="395"/>
        <v>4225.0000000000082</v>
      </c>
      <c r="V490" s="12">
        <f t="shared" si="217"/>
        <v>1</v>
      </c>
      <c r="W490" s="6">
        <f t="shared" si="209"/>
        <v>1</v>
      </c>
      <c r="X490" s="5">
        <f t="shared" si="362"/>
        <v>1</v>
      </c>
      <c r="Y490" s="12">
        <f t="shared" si="363"/>
        <v>22.999999999999687</v>
      </c>
      <c r="Z490" s="18">
        <f t="shared" si="396"/>
        <v>156</v>
      </c>
      <c r="AA490" s="12">
        <f t="shared" si="204"/>
        <v>156</v>
      </c>
      <c r="AB490" s="12">
        <f t="shared" si="385"/>
        <v>6063.0000000000091</v>
      </c>
      <c r="AC490" s="6">
        <f t="shared" si="205"/>
        <v>1</v>
      </c>
      <c r="AD490" s="5">
        <f t="shared" si="364"/>
        <v>1</v>
      </c>
      <c r="AE490" s="12">
        <f t="shared" si="355"/>
        <v>156</v>
      </c>
      <c r="AF490" s="12">
        <f t="shared" si="386"/>
        <v>7684.0000000000109</v>
      </c>
      <c r="AG490" s="12">
        <f t="shared" si="365"/>
        <v>1</v>
      </c>
      <c r="AH490" s="6">
        <f t="shared" si="366"/>
        <v>1</v>
      </c>
      <c r="AI490" s="5">
        <v>1</v>
      </c>
      <c r="AJ490" s="12">
        <f t="shared" si="367"/>
        <v>156</v>
      </c>
      <c r="AK490" s="12">
        <f t="shared" si="368"/>
        <v>1</v>
      </c>
      <c r="AL490" s="12">
        <f t="shared" si="356"/>
        <v>1</v>
      </c>
      <c r="AM490" s="6">
        <f t="shared" si="387"/>
        <v>6068.0000000000036</v>
      </c>
      <c r="AN490" s="5">
        <f t="shared" si="369"/>
        <v>156</v>
      </c>
      <c r="AO490" s="12">
        <f t="shared" si="388"/>
        <v>7677.0000000000073</v>
      </c>
      <c r="AP490" s="12">
        <f t="shared" si="370"/>
        <v>1</v>
      </c>
      <c r="AQ490" s="6">
        <f t="shared" si="371"/>
        <v>1</v>
      </c>
      <c r="AR490" s="5">
        <v>0</v>
      </c>
      <c r="AS490" s="12">
        <f t="shared" si="357"/>
        <v>0</v>
      </c>
      <c r="AT490" s="12">
        <f t="shared" si="389"/>
        <v>4331.00000000001</v>
      </c>
      <c r="AU490" s="12">
        <f t="shared" si="372"/>
        <v>0</v>
      </c>
      <c r="AV490" s="6">
        <f t="shared" si="373"/>
        <v>0</v>
      </c>
      <c r="AW490" s="5">
        <f t="shared" si="358"/>
        <v>0</v>
      </c>
      <c r="AX490" s="12">
        <f t="shared" si="390"/>
        <v>2388.0000000000159</v>
      </c>
      <c r="AY490" s="12">
        <f t="shared" si="374"/>
        <v>0</v>
      </c>
      <c r="AZ490" s="12">
        <f t="shared" si="375"/>
        <v>0</v>
      </c>
      <c r="BA490" s="5">
        <v>1</v>
      </c>
      <c r="BB490" s="12">
        <f t="shared" si="376"/>
        <v>0</v>
      </c>
      <c r="BC490" s="12">
        <f t="shared" si="377"/>
        <v>0</v>
      </c>
      <c r="BD490" s="6">
        <f t="shared" si="378"/>
        <v>0</v>
      </c>
      <c r="BE490" s="5">
        <f t="shared" si="379"/>
        <v>0</v>
      </c>
      <c r="BF490" s="12">
        <f t="shared" si="391"/>
        <v>2928.0000000000105</v>
      </c>
      <c r="BG490" s="12">
        <f t="shared" si="380"/>
        <v>0</v>
      </c>
      <c r="BH490" s="6">
        <f t="shared" si="381"/>
        <v>0</v>
      </c>
      <c r="BI490" s="5">
        <f t="shared" si="382"/>
        <v>0</v>
      </c>
      <c r="BJ490" s="12">
        <f t="shared" si="392"/>
        <v>4631.00000000001</v>
      </c>
      <c r="BK490" s="12">
        <f t="shared" si="383"/>
        <v>0</v>
      </c>
      <c r="BL490" s="6">
        <f t="shared" si="384"/>
        <v>0</v>
      </c>
    </row>
    <row r="491" spans="1:64">
      <c r="A491">
        <f t="shared" si="302"/>
        <v>1</v>
      </c>
      <c r="B491" s="2">
        <v>40007</v>
      </c>
      <c r="C491">
        <v>20</v>
      </c>
      <c r="D491">
        <v>59.94</v>
      </c>
      <c r="E491">
        <v>0</v>
      </c>
      <c r="F491">
        <v>61.42</v>
      </c>
      <c r="G491">
        <v>61.42</v>
      </c>
      <c r="H491">
        <v>59.79</v>
      </c>
      <c r="I491">
        <v>61.42</v>
      </c>
      <c r="J491">
        <v>60.37</v>
      </c>
      <c r="K491">
        <v>59.71</v>
      </c>
      <c r="L491">
        <v>0</v>
      </c>
      <c r="M491">
        <v>59.86</v>
      </c>
      <c r="N491">
        <f t="shared" si="359"/>
        <v>148.0000000000004</v>
      </c>
      <c r="O491">
        <f t="shared" si="360"/>
        <v>14.999999999999858</v>
      </c>
      <c r="P491">
        <f t="shared" si="361"/>
        <v>-42.999999999999972</v>
      </c>
      <c r="Q491" s="19">
        <f t="shared" si="393"/>
        <v>-18.999999999999858</v>
      </c>
      <c r="R491" s="12">
        <f t="shared" si="394"/>
        <v>2457.0000000000159</v>
      </c>
      <c r="S491" s="6">
        <f t="shared" si="207"/>
        <v>0</v>
      </c>
      <c r="T491" s="5">
        <f t="shared" si="354"/>
        <v>0</v>
      </c>
      <c r="U491" s="15">
        <f t="shared" si="395"/>
        <v>4225.0000000000082</v>
      </c>
      <c r="V491" s="12">
        <f t="shared" si="217"/>
        <v>0</v>
      </c>
      <c r="W491" s="6">
        <f t="shared" si="209"/>
        <v>0</v>
      </c>
      <c r="X491" s="5">
        <f t="shared" si="362"/>
        <v>1</v>
      </c>
      <c r="Y491" s="12">
        <f t="shared" si="363"/>
        <v>148.0000000000004</v>
      </c>
      <c r="Z491" s="18">
        <f t="shared" si="396"/>
        <v>-44.999999999999858</v>
      </c>
      <c r="AA491" s="12">
        <f t="shared" si="204"/>
        <v>-44.999999999999858</v>
      </c>
      <c r="AB491" s="12">
        <f t="shared" si="385"/>
        <v>6018.0000000000091</v>
      </c>
      <c r="AC491" s="6">
        <f t="shared" si="205"/>
        <v>0</v>
      </c>
      <c r="AD491" s="5">
        <f t="shared" si="364"/>
        <v>0</v>
      </c>
      <c r="AE491" s="12">
        <f t="shared" si="355"/>
        <v>0</v>
      </c>
      <c r="AF491" s="12">
        <f t="shared" si="386"/>
        <v>7684.0000000000109</v>
      </c>
      <c r="AG491" s="12">
        <f t="shared" si="365"/>
        <v>0</v>
      </c>
      <c r="AH491" s="6">
        <f t="shared" si="366"/>
        <v>0</v>
      </c>
      <c r="AI491" s="5">
        <v>1</v>
      </c>
      <c r="AJ491" s="12">
        <f t="shared" si="367"/>
        <v>-44.999999999999858</v>
      </c>
      <c r="AK491" s="12">
        <f t="shared" si="368"/>
        <v>0</v>
      </c>
      <c r="AL491" s="12">
        <f t="shared" si="356"/>
        <v>1</v>
      </c>
      <c r="AM491" s="6">
        <f t="shared" si="387"/>
        <v>6023.0000000000036</v>
      </c>
      <c r="AN491" s="5">
        <f t="shared" si="369"/>
        <v>0</v>
      </c>
      <c r="AO491" s="12">
        <f t="shared" si="388"/>
        <v>7677.0000000000073</v>
      </c>
      <c r="AP491" s="12">
        <f t="shared" si="370"/>
        <v>0</v>
      </c>
      <c r="AQ491" s="6">
        <f t="shared" si="371"/>
        <v>0</v>
      </c>
      <c r="AR491" s="5">
        <v>0</v>
      </c>
      <c r="AS491" s="12">
        <f t="shared" si="357"/>
        <v>0</v>
      </c>
      <c r="AT491" s="12">
        <f t="shared" si="389"/>
        <v>4331.00000000001</v>
      </c>
      <c r="AU491" s="12">
        <f t="shared" si="372"/>
        <v>0</v>
      </c>
      <c r="AV491" s="6">
        <f t="shared" si="373"/>
        <v>0</v>
      </c>
      <c r="AW491" s="5">
        <f t="shared" si="358"/>
        <v>0</v>
      </c>
      <c r="AX491" s="12">
        <f t="shared" si="390"/>
        <v>2388.0000000000159</v>
      </c>
      <c r="AY491" s="12">
        <f t="shared" si="374"/>
        <v>0</v>
      </c>
      <c r="AZ491" s="12">
        <f t="shared" si="375"/>
        <v>0</v>
      </c>
      <c r="BA491" s="5">
        <v>0</v>
      </c>
      <c r="BB491" s="12">
        <f t="shared" si="376"/>
        <v>0</v>
      </c>
      <c r="BC491" s="12">
        <f t="shared" si="377"/>
        <v>0</v>
      </c>
      <c r="BD491" s="6">
        <f t="shared" si="378"/>
        <v>0</v>
      </c>
      <c r="BE491" s="5">
        <f t="shared" si="379"/>
        <v>0</v>
      </c>
      <c r="BF491" s="12">
        <f t="shared" si="391"/>
        <v>2928.0000000000105</v>
      </c>
      <c r="BG491" s="12">
        <f t="shared" si="380"/>
        <v>0</v>
      </c>
      <c r="BH491" s="6">
        <f t="shared" si="381"/>
        <v>0</v>
      </c>
      <c r="BI491" s="5">
        <f t="shared" si="382"/>
        <v>0</v>
      </c>
      <c r="BJ491" s="12">
        <f t="shared" si="392"/>
        <v>4631.00000000001</v>
      </c>
      <c r="BK491" s="12">
        <f t="shared" si="383"/>
        <v>0</v>
      </c>
      <c r="BL491" s="6">
        <f t="shared" si="384"/>
        <v>0</v>
      </c>
    </row>
    <row r="492" spans="1:64" s="20" customFormat="1">
      <c r="A492" s="20">
        <f t="shared" si="302"/>
        <v>1</v>
      </c>
      <c r="B492" s="21">
        <v>40008</v>
      </c>
      <c r="C492" s="20">
        <v>14</v>
      </c>
      <c r="D492" s="20">
        <v>59.86</v>
      </c>
      <c r="E492" s="20">
        <v>1</v>
      </c>
      <c r="F492" s="20">
        <v>60.31</v>
      </c>
      <c r="G492" s="20">
        <v>59.13</v>
      </c>
      <c r="H492" s="20">
        <v>60.64</v>
      </c>
      <c r="I492" s="20">
        <v>59.13</v>
      </c>
      <c r="J492" s="20">
        <v>61.42</v>
      </c>
      <c r="K492" s="20">
        <v>59.88</v>
      </c>
      <c r="L492" s="20">
        <v>1</v>
      </c>
      <c r="M492" s="20">
        <v>60.19</v>
      </c>
      <c r="N492" s="20">
        <f t="shared" si="359"/>
        <v>72.999999999999687</v>
      </c>
      <c r="O492" s="20">
        <f t="shared" si="360"/>
        <v>78.000000000000114</v>
      </c>
      <c r="P492" s="20">
        <f t="shared" si="361"/>
        <v>-156.00000000000023</v>
      </c>
      <c r="Q492" s="22">
        <f t="shared" si="393"/>
        <v>-82.000000000000114</v>
      </c>
      <c r="R492" s="23">
        <f t="shared" si="394"/>
        <v>2375.0000000000159</v>
      </c>
      <c r="S492" s="24">
        <f t="shared" si="207"/>
        <v>0</v>
      </c>
      <c r="T492" s="22">
        <f t="shared" si="354"/>
        <v>-82.000000000000114</v>
      </c>
      <c r="U492" s="25">
        <f t="shared" si="395"/>
        <v>4143.0000000000082</v>
      </c>
      <c r="V492" s="23">
        <f t="shared" si="217"/>
        <v>1</v>
      </c>
      <c r="W492" s="24">
        <f t="shared" si="209"/>
        <v>0</v>
      </c>
      <c r="X492" s="5">
        <v>0</v>
      </c>
      <c r="Y492" s="12">
        <f t="shared" si="363"/>
        <v>84.999999999999432</v>
      </c>
      <c r="Z492" s="23">
        <f t="shared" si="396"/>
        <v>-108.00000000000011</v>
      </c>
      <c r="AA492" s="23">
        <f t="shared" si="204"/>
        <v>0</v>
      </c>
      <c r="AB492" s="23">
        <f t="shared" si="385"/>
        <v>6018.0000000000091</v>
      </c>
      <c r="AC492" s="24">
        <f t="shared" si="205"/>
        <v>0</v>
      </c>
      <c r="AD492" s="22">
        <f t="shared" si="364"/>
        <v>1</v>
      </c>
      <c r="AE492" s="23">
        <f t="shared" si="355"/>
        <v>0</v>
      </c>
      <c r="AF492" s="23">
        <f t="shared" si="386"/>
        <v>7684.0000000000109</v>
      </c>
      <c r="AG492" s="23">
        <f t="shared" si="365"/>
        <v>0</v>
      </c>
      <c r="AH492" s="24">
        <f t="shared" si="366"/>
        <v>0</v>
      </c>
      <c r="AI492" s="22">
        <v>1</v>
      </c>
      <c r="AJ492" s="23">
        <f t="shared" si="367"/>
        <v>0</v>
      </c>
      <c r="AK492" s="23">
        <f t="shared" si="368"/>
        <v>0</v>
      </c>
      <c r="AL492" s="23">
        <f t="shared" si="356"/>
        <v>0</v>
      </c>
      <c r="AM492" s="24">
        <f t="shared" si="387"/>
        <v>6023.0000000000036</v>
      </c>
      <c r="AN492" s="22">
        <f t="shared" si="369"/>
        <v>0</v>
      </c>
      <c r="AO492" s="23">
        <f t="shared" si="388"/>
        <v>7677.0000000000073</v>
      </c>
      <c r="AP492" s="23">
        <f t="shared" si="370"/>
        <v>0</v>
      </c>
      <c r="AQ492" s="24">
        <f t="shared" si="371"/>
        <v>0</v>
      </c>
      <c r="AR492" s="22">
        <v>1</v>
      </c>
      <c r="AS492" s="23">
        <f t="shared" si="357"/>
        <v>0</v>
      </c>
      <c r="AT492" s="23">
        <f t="shared" si="389"/>
        <v>4331.00000000001</v>
      </c>
      <c r="AU492" s="23">
        <f t="shared" si="372"/>
        <v>0</v>
      </c>
      <c r="AV492" s="24">
        <f t="shared" si="373"/>
        <v>0</v>
      </c>
      <c r="AW492" s="22">
        <f t="shared" si="358"/>
        <v>-82.000000000000114</v>
      </c>
      <c r="AX492" s="23">
        <f t="shared" si="390"/>
        <v>2306.0000000000159</v>
      </c>
      <c r="AY492" s="23">
        <f t="shared" si="374"/>
        <v>0</v>
      </c>
      <c r="AZ492" s="23">
        <f t="shared" si="375"/>
        <v>1</v>
      </c>
      <c r="BA492" s="22">
        <v>1</v>
      </c>
      <c r="BB492" s="23">
        <f t="shared" si="376"/>
        <v>-82.000000000000114</v>
      </c>
      <c r="BC492" s="23">
        <f t="shared" si="377"/>
        <v>1</v>
      </c>
      <c r="BD492" s="24">
        <f t="shared" si="378"/>
        <v>0</v>
      </c>
      <c r="BE492" s="22">
        <f t="shared" si="379"/>
        <v>-82.000000000000114</v>
      </c>
      <c r="BF492" s="23">
        <f t="shared" si="391"/>
        <v>2846.0000000000105</v>
      </c>
      <c r="BG492" s="23">
        <f t="shared" si="380"/>
        <v>1</v>
      </c>
      <c r="BH492" s="24">
        <f t="shared" si="381"/>
        <v>0</v>
      </c>
      <c r="BI492" s="22">
        <f t="shared" si="382"/>
        <v>0</v>
      </c>
      <c r="BJ492" s="23">
        <f t="shared" si="392"/>
        <v>4631.00000000001</v>
      </c>
      <c r="BK492" s="23">
        <f t="shared" si="383"/>
        <v>0</v>
      </c>
      <c r="BL492" s="24">
        <f t="shared" si="384"/>
        <v>0</v>
      </c>
    </row>
    <row r="493" spans="1:64">
      <c r="A493">
        <f t="shared" si="302"/>
        <v>1</v>
      </c>
      <c r="B493" s="2">
        <v>40008</v>
      </c>
      <c r="C493">
        <v>15</v>
      </c>
      <c r="D493">
        <v>60.19</v>
      </c>
      <c r="E493">
        <v>0</v>
      </c>
      <c r="F493">
        <v>60.2</v>
      </c>
      <c r="G493">
        <v>60.2</v>
      </c>
      <c r="H493">
        <v>59.88</v>
      </c>
      <c r="I493">
        <v>60.2</v>
      </c>
      <c r="J493">
        <v>61.42</v>
      </c>
      <c r="K493">
        <v>59.34</v>
      </c>
      <c r="L493">
        <v>0</v>
      </c>
      <c r="M493">
        <v>59.43</v>
      </c>
      <c r="N493">
        <f t="shared" si="359"/>
        <v>1.0000000000005116</v>
      </c>
      <c r="O493">
        <f t="shared" si="360"/>
        <v>30.999999999999517</v>
      </c>
      <c r="P493">
        <f t="shared" si="361"/>
        <v>-123.0000000000004</v>
      </c>
      <c r="Q493" s="19">
        <f t="shared" si="393"/>
        <v>-34.999999999999517</v>
      </c>
      <c r="R493" s="12">
        <f t="shared" si="394"/>
        <v>2340.0000000000164</v>
      </c>
      <c r="S493" s="6">
        <f t="shared" si="207"/>
        <v>0</v>
      </c>
      <c r="T493" s="5">
        <f t="shared" si="354"/>
        <v>-34.999999999999517</v>
      </c>
      <c r="U493" s="15">
        <f t="shared" si="395"/>
        <v>4108.0000000000091</v>
      </c>
      <c r="V493" s="12">
        <f t="shared" si="217"/>
        <v>1</v>
      </c>
      <c r="W493" s="6">
        <f t="shared" si="209"/>
        <v>0</v>
      </c>
      <c r="X493" s="5">
        <f t="shared" si="362"/>
        <v>0</v>
      </c>
      <c r="Y493" s="12">
        <f t="shared" si="363"/>
        <v>1.0000000000005116</v>
      </c>
      <c r="Z493" s="18">
        <f t="shared" si="396"/>
        <v>0</v>
      </c>
      <c r="AA493" s="12">
        <f t="shared" si="204"/>
        <v>0</v>
      </c>
      <c r="AB493" s="12">
        <f t="shared" si="385"/>
        <v>6018.0000000000091</v>
      </c>
      <c r="AC493" s="6">
        <f t="shared" si="205"/>
        <v>0</v>
      </c>
      <c r="AD493" s="5">
        <f t="shared" si="364"/>
        <v>1</v>
      </c>
      <c r="AE493" s="12">
        <f t="shared" si="355"/>
        <v>0</v>
      </c>
      <c r="AF493" s="12">
        <f t="shared" si="386"/>
        <v>7684.0000000000109</v>
      </c>
      <c r="AG493" s="12">
        <f t="shared" si="365"/>
        <v>0</v>
      </c>
      <c r="AH493" s="6">
        <f t="shared" si="366"/>
        <v>0</v>
      </c>
      <c r="AI493" s="5">
        <v>0</v>
      </c>
      <c r="AJ493" s="12">
        <f t="shared" si="367"/>
        <v>0</v>
      </c>
      <c r="AK493" s="12">
        <f t="shared" si="368"/>
        <v>0</v>
      </c>
      <c r="AL493" s="12">
        <f t="shared" si="356"/>
        <v>0</v>
      </c>
      <c r="AM493" s="6">
        <f t="shared" si="387"/>
        <v>6023.0000000000036</v>
      </c>
      <c r="AN493" s="5">
        <f t="shared" si="369"/>
        <v>0</v>
      </c>
      <c r="AO493" s="12">
        <f t="shared" si="388"/>
        <v>7677.0000000000073</v>
      </c>
      <c r="AP493" s="12">
        <f t="shared" si="370"/>
        <v>0</v>
      </c>
      <c r="AQ493" s="6">
        <f t="shared" si="371"/>
        <v>0</v>
      </c>
      <c r="AR493" s="5">
        <v>0</v>
      </c>
      <c r="AS493" s="12">
        <f t="shared" si="357"/>
        <v>0</v>
      </c>
      <c r="AT493" s="12">
        <f t="shared" si="389"/>
        <v>4331.00000000001</v>
      </c>
      <c r="AU493" s="12">
        <f t="shared" si="372"/>
        <v>0</v>
      </c>
      <c r="AV493" s="6">
        <f t="shared" si="373"/>
        <v>0</v>
      </c>
      <c r="AW493" s="5">
        <f t="shared" si="358"/>
        <v>0</v>
      </c>
      <c r="AX493" s="12">
        <f t="shared" si="390"/>
        <v>2306.0000000000159</v>
      </c>
      <c r="AY493" s="12">
        <f t="shared" si="374"/>
        <v>0</v>
      </c>
      <c r="AZ493" s="12">
        <f t="shared" si="375"/>
        <v>0</v>
      </c>
      <c r="BA493" s="5">
        <v>0</v>
      </c>
      <c r="BB493" s="12">
        <f t="shared" si="376"/>
        <v>0</v>
      </c>
      <c r="BC493" s="12">
        <f t="shared" si="377"/>
        <v>0</v>
      </c>
      <c r="BD493" s="6">
        <f t="shared" si="378"/>
        <v>0</v>
      </c>
      <c r="BE493" s="5">
        <f t="shared" si="379"/>
        <v>0</v>
      </c>
      <c r="BF493" s="12">
        <f t="shared" si="391"/>
        <v>2846.0000000000105</v>
      </c>
      <c r="BG493" s="12">
        <f t="shared" si="380"/>
        <v>0</v>
      </c>
      <c r="BH493" s="6">
        <f t="shared" si="381"/>
        <v>0</v>
      </c>
      <c r="BI493" s="5">
        <f t="shared" si="382"/>
        <v>0</v>
      </c>
      <c r="BJ493" s="12">
        <f t="shared" si="392"/>
        <v>4631.00000000001</v>
      </c>
      <c r="BK493" s="12">
        <f t="shared" si="383"/>
        <v>0</v>
      </c>
      <c r="BL493" s="6">
        <f t="shared" si="384"/>
        <v>0</v>
      </c>
    </row>
    <row r="494" spans="1:64">
      <c r="A494">
        <f t="shared" si="302"/>
        <v>1</v>
      </c>
      <c r="B494" s="2">
        <v>40008</v>
      </c>
      <c r="C494">
        <v>16</v>
      </c>
      <c r="D494">
        <v>59.43</v>
      </c>
      <c r="E494">
        <v>1</v>
      </c>
      <c r="F494">
        <v>60.26</v>
      </c>
      <c r="G494">
        <v>59.13</v>
      </c>
      <c r="H494">
        <v>60.2</v>
      </c>
      <c r="I494">
        <v>59.13</v>
      </c>
      <c r="J494">
        <v>61.39</v>
      </c>
      <c r="K494">
        <v>59.13</v>
      </c>
      <c r="L494">
        <v>1</v>
      </c>
      <c r="M494">
        <v>60.2</v>
      </c>
      <c r="N494">
        <f t="shared" si="359"/>
        <v>29.999999999999716</v>
      </c>
      <c r="O494">
        <f t="shared" si="360"/>
        <v>77.000000000000313</v>
      </c>
      <c r="P494">
        <f t="shared" si="361"/>
        <v>-196.00000000000009</v>
      </c>
      <c r="Q494" s="19">
        <f t="shared" si="393"/>
        <v>-81.000000000000313</v>
      </c>
      <c r="R494" s="12">
        <f t="shared" si="394"/>
        <v>2259.0000000000159</v>
      </c>
      <c r="S494" s="6">
        <f t="shared" si="207"/>
        <v>0</v>
      </c>
      <c r="T494" s="5">
        <f t="shared" si="354"/>
        <v>-81.000000000000313</v>
      </c>
      <c r="U494" s="15">
        <f t="shared" si="395"/>
        <v>4027.0000000000086</v>
      </c>
      <c r="V494" s="12">
        <f t="shared" si="217"/>
        <v>1</v>
      </c>
      <c r="W494" s="6">
        <f t="shared" si="209"/>
        <v>0</v>
      </c>
      <c r="X494" s="5">
        <f t="shared" si="362"/>
        <v>0</v>
      </c>
      <c r="Y494" s="12">
        <f t="shared" si="363"/>
        <v>29.000000000000625</v>
      </c>
      <c r="Z494" s="18">
        <f>IF(N494&gt;=($Z$4+$AA$4),$AA$4-$M$3,IF(N494&gt;=$Z$4,-$Z$4-O494,0))</f>
        <v>0</v>
      </c>
      <c r="AA494" s="12">
        <f t="shared" si="204"/>
        <v>0</v>
      </c>
      <c r="AB494" s="12">
        <f t="shared" si="385"/>
        <v>6018.0000000000091</v>
      </c>
      <c r="AC494" s="6">
        <f t="shared" si="205"/>
        <v>0</v>
      </c>
      <c r="AD494" s="5">
        <f t="shared" si="364"/>
        <v>1</v>
      </c>
      <c r="AE494" s="12">
        <f t="shared" si="355"/>
        <v>0</v>
      </c>
      <c r="AF494" s="12">
        <f t="shared" si="386"/>
        <v>7684.0000000000109</v>
      </c>
      <c r="AG494" s="12">
        <f t="shared" si="365"/>
        <v>0</v>
      </c>
      <c r="AH494" s="6">
        <f t="shared" si="366"/>
        <v>0</v>
      </c>
      <c r="AI494" s="5">
        <v>1</v>
      </c>
      <c r="AJ494" s="12">
        <f t="shared" si="367"/>
        <v>0</v>
      </c>
      <c r="AK494" s="12">
        <f t="shared" si="368"/>
        <v>0</v>
      </c>
      <c r="AL494" s="12">
        <f t="shared" si="356"/>
        <v>0</v>
      </c>
      <c r="AM494" s="6">
        <f t="shared" si="387"/>
        <v>6023.0000000000036</v>
      </c>
      <c r="AN494" s="5">
        <f t="shared" si="369"/>
        <v>0</v>
      </c>
      <c r="AO494" s="12">
        <f t="shared" si="388"/>
        <v>7677.0000000000073</v>
      </c>
      <c r="AP494" s="12">
        <f t="shared" si="370"/>
        <v>0</v>
      </c>
      <c r="AQ494" s="6">
        <f t="shared" si="371"/>
        <v>0</v>
      </c>
      <c r="AR494" s="5">
        <v>1</v>
      </c>
      <c r="AS494" s="12">
        <f t="shared" si="357"/>
        <v>0</v>
      </c>
      <c r="AT494" s="12">
        <f t="shared" si="389"/>
        <v>4331.00000000001</v>
      </c>
      <c r="AU494" s="12">
        <f t="shared" si="372"/>
        <v>0</v>
      </c>
      <c r="AV494" s="6">
        <f t="shared" si="373"/>
        <v>0</v>
      </c>
      <c r="AW494" s="5">
        <f t="shared" si="358"/>
        <v>-81.000000000000313</v>
      </c>
      <c r="AX494" s="12">
        <f t="shared" si="390"/>
        <v>2225.0000000000155</v>
      </c>
      <c r="AY494" s="12">
        <f t="shared" si="374"/>
        <v>0</v>
      </c>
      <c r="AZ494" s="12">
        <f t="shared" si="375"/>
        <v>1</v>
      </c>
      <c r="BA494" s="5">
        <v>1</v>
      </c>
      <c r="BB494" s="12">
        <f t="shared" si="376"/>
        <v>-81.000000000000313</v>
      </c>
      <c r="BC494" s="12">
        <f t="shared" si="377"/>
        <v>1</v>
      </c>
      <c r="BD494" s="6">
        <f t="shared" si="378"/>
        <v>0</v>
      </c>
      <c r="BE494" s="5">
        <f t="shared" si="379"/>
        <v>-81.000000000000313</v>
      </c>
      <c r="BF494" s="12">
        <f t="shared" si="391"/>
        <v>2765.00000000001</v>
      </c>
      <c r="BG494" s="12">
        <f t="shared" si="380"/>
        <v>1</v>
      </c>
      <c r="BH494" s="6">
        <f t="shared" si="381"/>
        <v>0</v>
      </c>
      <c r="BI494" s="5">
        <f t="shared" si="382"/>
        <v>0</v>
      </c>
      <c r="BJ494" s="12">
        <f t="shared" si="392"/>
        <v>4631.00000000001</v>
      </c>
      <c r="BK494" s="12">
        <f t="shared" si="383"/>
        <v>0</v>
      </c>
      <c r="BL494" s="6">
        <f t="shared" si="384"/>
        <v>0</v>
      </c>
    </row>
    <row r="495" spans="1:64" s="20" customFormat="1">
      <c r="A495" s="20">
        <f t="shared" si="302"/>
        <v>1</v>
      </c>
      <c r="B495" s="21">
        <v>40009</v>
      </c>
      <c r="C495" s="20">
        <v>1</v>
      </c>
      <c r="D495" s="20">
        <v>60.2</v>
      </c>
      <c r="E495" s="20">
        <v>0</v>
      </c>
      <c r="F495" s="20">
        <v>60.2</v>
      </c>
      <c r="G495" s="20">
        <v>66.64</v>
      </c>
      <c r="H495" s="20">
        <v>59.97</v>
      </c>
      <c r="I495" s="20">
        <v>66.64</v>
      </c>
      <c r="J495" s="20">
        <v>60.73</v>
      </c>
      <c r="K495" s="20">
        <v>59.91</v>
      </c>
      <c r="L495" s="20">
        <v>0</v>
      </c>
      <c r="M495" s="20">
        <v>59.93</v>
      </c>
      <c r="N495" s="20">
        <f t="shared" si="359"/>
        <v>643.99999999999977</v>
      </c>
      <c r="O495" s="20">
        <f t="shared" si="360"/>
        <v>23.000000000000398</v>
      </c>
      <c r="P495" s="20">
        <f t="shared" si="361"/>
        <v>-52.999999999999403</v>
      </c>
      <c r="Q495" s="22">
        <f t="shared" si="393"/>
        <v>196</v>
      </c>
      <c r="R495" s="23">
        <f t="shared" si="394"/>
        <v>2455.0000000000159</v>
      </c>
      <c r="S495" s="24">
        <f t="shared" si="207"/>
        <v>1</v>
      </c>
      <c r="T495" s="22">
        <f t="shared" si="354"/>
        <v>0</v>
      </c>
      <c r="U495" s="25">
        <f t="shared" si="395"/>
        <v>4027.0000000000086</v>
      </c>
      <c r="V495" s="23">
        <f t="shared" si="217"/>
        <v>0</v>
      </c>
      <c r="W495" s="24">
        <f t="shared" si="209"/>
        <v>0</v>
      </c>
      <c r="X495" s="5">
        <v>0</v>
      </c>
      <c r="Y495" s="12">
        <f t="shared" si="363"/>
        <v>0</v>
      </c>
      <c r="Z495" s="23">
        <f>IF(N495&gt;=($Z$4+$AA$4),$AA$4-$M$3,IF(N495&gt;=$Z$4,-$Z$4-O495,0))</f>
        <v>156</v>
      </c>
      <c r="AA495" s="23">
        <f t="shared" si="204"/>
        <v>0</v>
      </c>
      <c r="AB495" s="23">
        <f t="shared" si="385"/>
        <v>6018.0000000000091</v>
      </c>
      <c r="AC495" s="24">
        <f t="shared" si="205"/>
        <v>0</v>
      </c>
      <c r="AD495" s="22">
        <f t="shared" si="364"/>
        <v>0</v>
      </c>
      <c r="AE495" s="23">
        <f t="shared" si="355"/>
        <v>0</v>
      </c>
      <c r="AF495" s="23">
        <f t="shared" si="386"/>
        <v>7684.0000000000109</v>
      </c>
      <c r="AG495" s="23">
        <f t="shared" si="365"/>
        <v>0</v>
      </c>
      <c r="AH495" s="24">
        <f t="shared" si="366"/>
        <v>0</v>
      </c>
      <c r="AI495" s="22">
        <v>1</v>
      </c>
      <c r="AJ495" s="23">
        <f t="shared" si="367"/>
        <v>0</v>
      </c>
      <c r="AK495" s="23">
        <f t="shared" si="368"/>
        <v>0</v>
      </c>
      <c r="AL495" s="23">
        <f t="shared" si="356"/>
        <v>0</v>
      </c>
      <c r="AM495" s="24">
        <f t="shared" si="387"/>
        <v>6023.0000000000036</v>
      </c>
      <c r="AN495" s="22">
        <f t="shared" si="369"/>
        <v>0</v>
      </c>
      <c r="AO495" s="23">
        <f t="shared" si="388"/>
        <v>7677.0000000000073</v>
      </c>
      <c r="AP495" s="23">
        <f t="shared" si="370"/>
        <v>0</v>
      </c>
      <c r="AQ495" s="24">
        <f t="shared" si="371"/>
        <v>0</v>
      </c>
      <c r="AR495" s="22">
        <v>0</v>
      </c>
      <c r="AS495" s="23">
        <f t="shared" si="357"/>
        <v>0</v>
      </c>
      <c r="AT495" s="23">
        <f t="shared" si="389"/>
        <v>4331.00000000001</v>
      </c>
      <c r="AU495" s="23">
        <f t="shared" si="372"/>
        <v>0</v>
      </c>
      <c r="AV495" s="24">
        <f t="shared" si="373"/>
        <v>0</v>
      </c>
      <c r="AW495" s="22">
        <f t="shared" si="358"/>
        <v>0</v>
      </c>
      <c r="AX495" s="23">
        <f t="shared" si="390"/>
        <v>2225.0000000000155</v>
      </c>
      <c r="AY495" s="23">
        <f t="shared" si="374"/>
        <v>0</v>
      </c>
      <c r="AZ495" s="23">
        <f t="shared" si="375"/>
        <v>0</v>
      </c>
      <c r="BA495" s="22">
        <v>0</v>
      </c>
      <c r="BB495" s="23">
        <f t="shared" si="376"/>
        <v>0</v>
      </c>
      <c r="BC495" s="23">
        <f t="shared" si="377"/>
        <v>0</v>
      </c>
      <c r="BD495" s="24">
        <f t="shared" si="378"/>
        <v>0</v>
      </c>
      <c r="BE495" s="22">
        <f t="shared" si="379"/>
        <v>0</v>
      </c>
      <c r="BF495" s="23">
        <f t="shared" si="391"/>
        <v>2765.00000000001</v>
      </c>
      <c r="BG495" s="23">
        <f t="shared" si="380"/>
        <v>0</v>
      </c>
      <c r="BH495" s="24">
        <f t="shared" si="381"/>
        <v>0</v>
      </c>
      <c r="BI495" s="22">
        <f t="shared" si="382"/>
        <v>0</v>
      </c>
      <c r="BJ495" s="23">
        <f t="shared" si="392"/>
        <v>4631.00000000001</v>
      </c>
      <c r="BK495" s="23">
        <f t="shared" si="383"/>
        <v>0</v>
      </c>
      <c r="BL495" s="24">
        <f t="shared" si="384"/>
        <v>0</v>
      </c>
    </row>
    <row r="496" spans="1:64">
      <c r="A496">
        <f t="shared" si="302"/>
        <v>1</v>
      </c>
      <c r="B496" s="2">
        <v>40009</v>
      </c>
      <c r="C496">
        <v>2</v>
      </c>
      <c r="D496">
        <v>59.93</v>
      </c>
      <c r="E496">
        <v>1</v>
      </c>
      <c r="F496">
        <v>60.14</v>
      </c>
      <c r="G496">
        <v>59.91</v>
      </c>
      <c r="H496">
        <v>60.2</v>
      </c>
      <c r="I496">
        <v>59.91</v>
      </c>
      <c r="J496">
        <v>60.63</v>
      </c>
      <c r="K496">
        <v>59.91</v>
      </c>
      <c r="L496">
        <v>1</v>
      </c>
      <c r="M496">
        <v>60.12</v>
      </c>
      <c r="N496">
        <f t="shared" si="359"/>
        <v>2.0000000000003126</v>
      </c>
      <c r="O496">
        <f t="shared" si="360"/>
        <v>27.000000000000313</v>
      </c>
      <c r="P496">
        <f t="shared" si="361"/>
        <v>-70.000000000000284</v>
      </c>
      <c r="Q496" s="19">
        <f t="shared" si="393"/>
        <v>-31.000000000000313</v>
      </c>
      <c r="R496" s="12">
        <f t="shared" si="394"/>
        <v>2424.0000000000155</v>
      </c>
      <c r="S496" s="6">
        <f t="shared" si="207"/>
        <v>0</v>
      </c>
      <c r="T496" s="5">
        <f t="shared" si="354"/>
        <v>0</v>
      </c>
      <c r="U496" s="15">
        <f t="shared" si="395"/>
        <v>4027.0000000000086</v>
      </c>
      <c r="V496" s="12">
        <f t="shared" si="217"/>
        <v>0</v>
      </c>
      <c r="W496" s="6">
        <f t="shared" si="209"/>
        <v>0</v>
      </c>
      <c r="X496" s="5">
        <f t="shared" si="362"/>
        <v>0</v>
      </c>
      <c r="Y496" s="12">
        <f t="shared" si="363"/>
        <v>0</v>
      </c>
      <c r="Z496" s="18">
        <f>IF(N496&gt;=($Z$4+$AA$4),$AA$4-$M$3,IF(N496&gt;=$Z$4,-$Z$4-O496,0))</f>
        <v>0</v>
      </c>
      <c r="AA496" s="12">
        <f t="shared" si="204"/>
        <v>0</v>
      </c>
      <c r="AB496" s="12">
        <f t="shared" si="385"/>
        <v>6018.0000000000091</v>
      </c>
      <c r="AC496" s="6">
        <f t="shared" si="205"/>
        <v>0</v>
      </c>
      <c r="AD496" s="5">
        <f t="shared" si="364"/>
        <v>0</v>
      </c>
      <c r="AE496" s="12">
        <f t="shared" si="355"/>
        <v>0</v>
      </c>
      <c r="AF496" s="12">
        <f t="shared" si="386"/>
        <v>7684.0000000000109</v>
      </c>
      <c r="AG496" s="12">
        <f t="shared" si="365"/>
        <v>0</v>
      </c>
      <c r="AH496" s="6">
        <f t="shared" si="366"/>
        <v>0</v>
      </c>
      <c r="AI496" s="5">
        <v>1</v>
      </c>
      <c r="AJ496" s="12">
        <f t="shared" si="367"/>
        <v>0</v>
      </c>
      <c r="AK496" s="12">
        <f t="shared" si="368"/>
        <v>0</v>
      </c>
      <c r="AL496" s="12">
        <f t="shared" si="356"/>
        <v>0</v>
      </c>
      <c r="AM496" s="6">
        <f t="shared" si="387"/>
        <v>6023.0000000000036</v>
      </c>
      <c r="AN496" s="5">
        <f t="shared" si="369"/>
        <v>0</v>
      </c>
      <c r="AO496" s="12">
        <f t="shared" si="388"/>
        <v>7677.0000000000073</v>
      </c>
      <c r="AP496" s="12">
        <f t="shared" si="370"/>
        <v>0</v>
      </c>
      <c r="AQ496" s="6">
        <f t="shared" si="371"/>
        <v>0</v>
      </c>
      <c r="AR496" s="5">
        <v>1</v>
      </c>
      <c r="AS496" s="12">
        <f t="shared" si="357"/>
        <v>0</v>
      </c>
      <c r="AT496" s="12">
        <f t="shared" si="389"/>
        <v>4331.00000000001</v>
      </c>
      <c r="AU496" s="12">
        <f t="shared" si="372"/>
        <v>0</v>
      </c>
      <c r="AV496" s="6">
        <f t="shared" si="373"/>
        <v>0</v>
      </c>
      <c r="AW496" s="5">
        <f t="shared" si="358"/>
        <v>-31.000000000000313</v>
      </c>
      <c r="AX496" s="12">
        <f t="shared" si="390"/>
        <v>2194.000000000015</v>
      </c>
      <c r="AY496" s="12">
        <f t="shared" si="374"/>
        <v>0</v>
      </c>
      <c r="AZ496" s="12">
        <f t="shared" si="375"/>
        <v>1</v>
      </c>
      <c r="BA496" s="5">
        <v>1</v>
      </c>
      <c r="BB496" s="12">
        <f t="shared" si="376"/>
        <v>-31.000000000000313</v>
      </c>
      <c r="BC496" s="12">
        <f t="shared" si="377"/>
        <v>1</v>
      </c>
      <c r="BD496" s="6">
        <f t="shared" si="378"/>
        <v>0</v>
      </c>
      <c r="BE496" s="5">
        <f t="shared" si="379"/>
        <v>0</v>
      </c>
      <c r="BF496" s="12">
        <f t="shared" si="391"/>
        <v>2765.00000000001</v>
      </c>
      <c r="BG496" s="12">
        <f t="shared" si="380"/>
        <v>0</v>
      </c>
      <c r="BH496" s="6">
        <f t="shared" si="381"/>
        <v>0</v>
      </c>
      <c r="BI496" s="5">
        <f t="shared" si="382"/>
        <v>0</v>
      </c>
      <c r="BJ496" s="12">
        <f t="shared" si="392"/>
        <v>4631.00000000001</v>
      </c>
      <c r="BK496" s="12">
        <f t="shared" si="383"/>
        <v>0</v>
      </c>
      <c r="BL496" s="6">
        <f t="shared" si="384"/>
        <v>0</v>
      </c>
    </row>
    <row r="497" spans="1:64">
      <c r="A497">
        <f t="shared" si="302"/>
        <v>1</v>
      </c>
      <c r="B497" s="2">
        <v>40009</v>
      </c>
      <c r="C497">
        <v>3</v>
      </c>
      <c r="D497">
        <v>60.12</v>
      </c>
      <c r="E497">
        <v>0</v>
      </c>
      <c r="F497">
        <v>66.64</v>
      </c>
      <c r="G497">
        <v>66.64</v>
      </c>
      <c r="H497">
        <v>59.91</v>
      </c>
      <c r="I497">
        <v>66.64</v>
      </c>
      <c r="J497">
        <v>60.54</v>
      </c>
      <c r="K497">
        <v>60.12</v>
      </c>
      <c r="L497">
        <v>1</v>
      </c>
      <c r="M497">
        <v>64.67</v>
      </c>
      <c r="N497">
        <f t="shared" si="359"/>
        <v>652.00000000000034</v>
      </c>
      <c r="O497">
        <f t="shared" si="360"/>
        <v>21.000000000000085</v>
      </c>
      <c r="P497">
        <f t="shared" si="361"/>
        <v>-42.000000000000171</v>
      </c>
      <c r="Q497" s="19">
        <f t="shared" si="393"/>
        <v>196</v>
      </c>
      <c r="R497" s="12">
        <f t="shared" si="394"/>
        <v>2620.0000000000155</v>
      </c>
      <c r="S497" s="6">
        <f t="shared" si="207"/>
        <v>1</v>
      </c>
      <c r="T497" s="5">
        <f t="shared" si="354"/>
        <v>0</v>
      </c>
      <c r="U497" s="15">
        <f t="shared" si="395"/>
        <v>4027.0000000000086</v>
      </c>
      <c r="V497" s="12">
        <f t="shared" si="217"/>
        <v>0</v>
      </c>
      <c r="W497" s="6">
        <f t="shared" si="209"/>
        <v>0</v>
      </c>
      <c r="X497" s="5">
        <f t="shared" si="362"/>
        <v>1</v>
      </c>
      <c r="Y497" s="12">
        <f t="shared" si="363"/>
        <v>652.00000000000034</v>
      </c>
      <c r="Z497" s="18">
        <f t="shared" ref="Z497:Z507" si="397">IF(N497&gt;=($Z$4+$AA$4),$AA$4-$M$3,IF(N497&gt;=$Z$4,-$Z$4-O497,0))</f>
        <v>156</v>
      </c>
      <c r="AA497" s="12">
        <f t="shared" si="204"/>
        <v>156</v>
      </c>
      <c r="AB497" s="12">
        <f t="shared" si="385"/>
        <v>6174.0000000000091</v>
      </c>
      <c r="AC497" s="6">
        <f t="shared" si="205"/>
        <v>1</v>
      </c>
      <c r="AD497" s="5">
        <f t="shared" si="364"/>
        <v>0</v>
      </c>
      <c r="AE497" s="12">
        <f t="shared" si="355"/>
        <v>0</v>
      </c>
      <c r="AF497" s="12">
        <f t="shared" si="386"/>
        <v>7684.0000000000109</v>
      </c>
      <c r="AG497" s="12">
        <f t="shared" si="365"/>
        <v>0</v>
      </c>
      <c r="AH497" s="6">
        <f t="shared" si="366"/>
        <v>0</v>
      </c>
      <c r="AI497" s="5">
        <v>1</v>
      </c>
      <c r="AJ497" s="12">
        <f t="shared" si="367"/>
        <v>156</v>
      </c>
      <c r="AK497" s="12">
        <f t="shared" si="368"/>
        <v>1</v>
      </c>
      <c r="AL497" s="12">
        <f t="shared" si="356"/>
        <v>1</v>
      </c>
      <c r="AM497" s="6">
        <f t="shared" si="387"/>
        <v>6179.0000000000036</v>
      </c>
      <c r="AN497" s="5">
        <f t="shared" si="369"/>
        <v>0</v>
      </c>
      <c r="AO497" s="12">
        <f t="shared" si="388"/>
        <v>7677.0000000000073</v>
      </c>
      <c r="AP497" s="12">
        <f t="shared" si="370"/>
        <v>0</v>
      </c>
      <c r="AQ497" s="6">
        <f t="shared" si="371"/>
        <v>0</v>
      </c>
      <c r="AR497" s="5">
        <v>0</v>
      </c>
      <c r="AS497" s="12">
        <f t="shared" si="357"/>
        <v>0</v>
      </c>
      <c r="AT497" s="12">
        <f t="shared" si="389"/>
        <v>4331.00000000001</v>
      </c>
      <c r="AU497" s="12">
        <f t="shared" si="372"/>
        <v>0</v>
      </c>
      <c r="AV497" s="6">
        <f t="shared" si="373"/>
        <v>0</v>
      </c>
      <c r="AW497" s="5">
        <f t="shared" si="358"/>
        <v>0</v>
      </c>
      <c r="AX497" s="12">
        <f t="shared" si="390"/>
        <v>2194.000000000015</v>
      </c>
      <c r="AY497" s="12">
        <f t="shared" si="374"/>
        <v>0</v>
      </c>
      <c r="AZ497" s="12">
        <f t="shared" si="375"/>
        <v>0</v>
      </c>
      <c r="BA497" s="5">
        <v>0</v>
      </c>
      <c r="BB497" s="12">
        <f t="shared" si="376"/>
        <v>0</v>
      </c>
      <c r="BC497" s="12">
        <f t="shared" si="377"/>
        <v>0</v>
      </c>
      <c r="BD497" s="6">
        <f t="shared" si="378"/>
        <v>0</v>
      </c>
      <c r="BE497" s="5">
        <f t="shared" si="379"/>
        <v>0</v>
      </c>
      <c r="BF497" s="12">
        <f t="shared" si="391"/>
        <v>2765.00000000001</v>
      </c>
      <c r="BG497" s="12">
        <f t="shared" si="380"/>
        <v>0</v>
      </c>
      <c r="BH497" s="6">
        <f t="shared" si="381"/>
        <v>0</v>
      </c>
      <c r="BI497" s="5">
        <f t="shared" si="382"/>
        <v>0</v>
      </c>
      <c r="BJ497" s="12">
        <f t="shared" si="392"/>
        <v>4631.00000000001</v>
      </c>
      <c r="BK497" s="12">
        <f t="shared" si="383"/>
        <v>0</v>
      </c>
      <c r="BL497" s="6">
        <f t="shared" si="384"/>
        <v>0</v>
      </c>
    </row>
    <row r="498" spans="1:64">
      <c r="A498">
        <f t="shared" si="302"/>
        <v>1</v>
      </c>
      <c r="B498" s="2">
        <v>40015</v>
      </c>
      <c r="C498">
        <v>16</v>
      </c>
      <c r="D498">
        <v>64.67</v>
      </c>
      <c r="E498">
        <v>1</v>
      </c>
      <c r="F498">
        <v>65.739999999999995</v>
      </c>
      <c r="G498">
        <v>64.64</v>
      </c>
      <c r="H498">
        <v>65.510000000000005</v>
      </c>
      <c r="I498">
        <v>63.8</v>
      </c>
      <c r="J498">
        <v>66.64</v>
      </c>
      <c r="K498">
        <v>64.64</v>
      </c>
      <c r="L498">
        <v>1</v>
      </c>
      <c r="M498">
        <v>65.66</v>
      </c>
      <c r="N498">
        <f t="shared" si="359"/>
        <v>3.0000000000001137</v>
      </c>
      <c r="O498">
        <f t="shared" si="360"/>
        <v>84.000000000000341</v>
      </c>
      <c r="P498">
        <f t="shared" si="361"/>
        <v>-196.99999999999989</v>
      </c>
      <c r="Q498" s="19">
        <f t="shared" si="393"/>
        <v>-88.000000000000341</v>
      </c>
      <c r="R498" s="12">
        <f t="shared" si="394"/>
        <v>2532.000000000015</v>
      </c>
      <c r="S498" s="6">
        <f t="shared" si="207"/>
        <v>0</v>
      </c>
      <c r="T498" s="5">
        <f t="shared" si="354"/>
        <v>-88.000000000000341</v>
      </c>
      <c r="U498" s="15">
        <f t="shared" si="395"/>
        <v>3939.0000000000082</v>
      </c>
      <c r="V498" s="12">
        <f t="shared" si="217"/>
        <v>1</v>
      </c>
      <c r="W498" s="6">
        <f t="shared" si="209"/>
        <v>0</v>
      </c>
      <c r="X498" s="5">
        <f t="shared" si="362"/>
        <v>0</v>
      </c>
      <c r="Y498" s="12">
        <f t="shared" si="363"/>
        <v>97.999999999998977</v>
      </c>
      <c r="Z498" s="18">
        <f t="shared" si="397"/>
        <v>0</v>
      </c>
      <c r="AA498" s="12">
        <f t="shared" si="204"/>
        <v>0</v>
      </c>
      <c r="AB498" s="12">
        <f t="shared" si="385"/>
        <v>6174.0000000000091</v>
      </c>
      <c r="AC498" s="6">
        <f t="shared" si="205"/>
        <v>0</v>
      </c>
      <c r="AD498" s="5">
        <f t="shared" si="364"/>
        <v>1</v>
      </c>
      <c r="AE498" s="12">
        <f t="shared" si="355"/>
        <v>0</v>
      </c>
      <c r="AF498" s="12">
        <f t="shared" si="386"/>
        <v>7684.0000000000109</v>
      </c>
      <c r="AG498" s="12">
        <f t="shared" si="365"/>
        <v>0</v>
      </c>
      <c r="AH498" s="6">
        <f t="shared" si="366"/>
        <v>0</v>
      </c>
      <c r="AI498" s="5">
        <v>1</v>
      </c>
      <c r="AJ498" s="12">
        <f t="shared" si="367"/>
        <v>0</v>
      </c>
      <c r="AK498" s="12">
        <f t="shared" si="368"/>
        <v>0</v>
      </c>
      <c r="AL498" s="12">
        <f t="shared" si="356"/>
        <v>0</v>
      </c>
      <c r="AM498" s="6">
        <f t="shared" si="387"/>
        <v>6179.0000000000036</v>
      </c>
      <c r="AN498" s="5">
        <f t="shared" si="369"/>
        <v>0</v>
      </c>
      <c r="AO498" s="12">
        <f t="shared" si="388"/>
        <v>7677.0000000000073</v>
      </c>
      <c r="AP498" s="12">
        <f t="shared" si="370"/>
        <v>0</v>
      </c>
      <c r="AQ498" s="6">
        <f t="shared" si="371"/>
        <v>0</v>
      </c>
      <c r="AR498" s="5">
        <v>0</v>
      </c>
      <c r="AS498" s="12">
        <f t="shared" si="357"/>
        <v>0</v>
      </c>
      <c r="AT498" s="12">
        <f t="shared" si="389"/>
        <v>4331.00000000001</v>
      </c>
      <c r="AU498" s="12">
        <f t="shared" si="372"/>
        <v>0</v>
      </c>
      <c r="AV498" s="6">
        <f t="shared" si="373"/>
        <v>0</v>
      </c>
      <c r="AW498" s="5">
        <f t="shared" si="358"/>
        <v>0</v>
      </c>
      <c r="AX498" s="12">
        <f t="shared" si="390"/>
        <v>2194.000000000015</v>
      </c>
      <c r="AY498" s="12">
        <f t="shared" si="374"/>
        <v>0</v>
      </c>
      <c r="AZ498" s="12">
        <f t="shared" si="375"/>
        <v>0</v>
      </c>
      <c r="BA498" s="5">
        <v>1</v>
      </c>
      <c r="BB498" s="12">
        <f t="shared" si="376"/>
        <v>0</v>
      </c>
      <c r="BC498" s="12">
        <f t="shared" si="377"/>
        <v>0</v>
      </c>
      <c r="BD498" s="6">
        <f t="shared" si="378"/>
        <v>0</v>
      </c>
      <c r="BE498" s="5">
        <f t="shared" si="379"/>
        <v>0</v>
      </c>
      <c r="BF498" s="12">
        <f t="shared" si="391"/>
        <v>2765.00000000001</v>
      </c>
      <c r="BG498" s="12">
        <f t="shared" si="380"/>
        <v>0</v>
      </c>
      <c r="BH498" s="6">
        <f t="shared" si="381"/>
        <v>0</v>
      </c>
      <c r="BI498" s="5">
        <f t="shared" si="382"/>
        <v>0</v>
      </c>
      <c r="BJ498" s="12">
        <f t="shared" si="392"/>
        <v>4631.00000000001</v>
      </c>
      <c r="BK498" s="12">
        <f t="shared" si="383"/>
        <v>0</v>
      </c>
      <c r="BL498" s="6">
        <f t="shared" si="384"/>
        <v>0</v>
      </c>
    </row>
    <row r="499" spans="1:64">
      <c r="A499">
        <f t="shared" si="302"/>
        <v>1</v>
      </c>
      <c r="B499" s="2">
        <v>40015</v>
      </c>
      <c r="C499">
        <v>17</v>
      </c>
      <c r="D499">
        <v>65.66</v>
      </c>
      <c r="E499">
        <v>0</v>
      </c>
      <c r="F499">
        <v>65.849999999999994</v>
      </c>
      <c r="G499">
        <v>65.849999999999994</v>
      </c>
      <c r="H499">
        <v>64.64</v>
      </c>
      <c r="I499">
        <v>65.849999999999994</v>
      </c>
      <c r="J499">
        <v>66.599999999999994</v>
      </c>
      <c r="K499">
        <v>64.680000000000007</v>
      </c>
      <c r="L499">
        <v>0</v>
      </c>
      <c r="M499">
        <v>64.83</v>
      </c>
      <c r="N499">
        <f t="shared" si="359"/>
        <v>18.999999999999773</v>
      </c>
      <c r="O499">
        <f t="shared" si="360"/>
        <v>101.9999999999996</v>
      </c>
      <c r="P499">
        <f t="shared" si="361"/>
        <v>-93.999999999999773</v>
      </c>
      <c r="Q499" s="19">
        <f t="shared" si="393"/>
        <v>-105.9999999999996</v>
      </c>
      <c r="R499" s="12">
        <f t="shared" si="394"/>
        <v>2426.0000000000155</v>
      </c>
      <c r="S499" s="6">
        <f t="shared" si="207"/>
        <v>0</v>
      </c>
      <c r="T499" s="5">
        <f t="shared" si="354"/>
        <v>-105.9999999999996</v>
      </c>
      <c r="U499" s="15">
        <f t="shared" si="395"/>
        <v>3833.0000000000086</v>
      </c>
      <c r="V499" s="12">
        <f t="shared" si="217"/>
        <v>1</v>
      </c>
      <c r="W499" s="6">
        <f t="shared" si="209"/>
        <v>0</v>
      </c>
      <c r="X499" s="5">
        <f t="shared" si="362"/>
        <v>0</v>
      </c>
      <c r="Y499" s="12">
        <f t="shared" si="363"/>
        <v>18.999999999999773</v>
      </c>
      <c r="Z499" s="18">
        <f t="shared" si="397"/>
        <v>0</v>
      </c>
      <c r="AA499" s="12">
        <f t="shared" si="204"/>
        <v>0</v>
      </c>
      <c r="AB499" s="12">
        <f t="shared" si="385"/>
        <v>6174.0000000000091</v>
      </c>
      <c r="AC499" s="6">
        <f t="shared" si="205"/>
        <v>0</v>
      </c>
      <c r="AD499" s="5">
        <f t="shared" si="364"/>
        <v>1</v>
      </c>
      <c r="AE499" s="12">
        <f t="shared" si="355"/>
        <v>0</v>
      </c>
      <c r="AF499" s="12">
        <f t="shared" si="386"/>
        <v>7684.0000000000109</v>
      </c>
      <c r="AG499" s="12">
        <f t="shared" si="365"/>
        <v>0</v>
      </c>
      <c r="AH499" s="6">
        <f t="shared" si="366"/>
        <v>0</v>
      </c>
      <c r="AI499" s="5">
        <v>1</v>
      </c>
      <c r="AJ499" s="12">
        <f t="shared" si="367"/>
        <v>0</v>
      </c>
      <c r="AK499" s="12">
        <f t="shared" si="368"/>
        <v>0</v>
      </c>
      <c r="AL499" s="12">
        <f t="shared" si="356"/>
        <v>0</v>
      </c>
      <c r="AM499" s="6">
        <f t="shared" si="387"/>
        <v>6179.0000000000036</v>
      </c>
      <c r="AN499" s="5">
        <f t="shared" si="369"/>
        <v>0</v>
      </c>
      <c r="AO499" s="12">
        <f t="shared" si="388"/>
        <v>7677.0000000000073</v>
      </c>
      <c r="AP499" s="12">
        <f t="shared" si="370"/>
        <v>0</v>
      </c>
      <c r="AQ499" s="6">
        <f t="shared" si="371"/>
        <v>0</v>
      </c>
      <c r="AR499" s="5">
        <v>1</v>
      </c>
      <c r="AS499" s="12">
        <f t="shared" si="357"/>
        <v>0</v>
      </c>
      <c r="AT499" s="12">
        <f t="shared" si="389"/>
        <v>4331.00000000001</v>
      </c>
      <c r="AU499" s="12">
        <f t="shared" si="372"/>
        <v>0</v>
      </c>
      <c r="AV499" s="6">
        <f t="shared" si="373"/>
        <v>0</v>
      </c>
      <c r="AW499" s="5">
        <f t="shared" si="358"/>
        <v>-105.9999999999996</v>
      </c>
      <c r="AX499" s="12">
        <f t="shared" si="390"/>
        <v>2088.0000000000155</v>
      </c>
      <c r="AY499" s="12">
        <f t="shared" si="374"/>
        <v>0</v>
      </c>
      <c r="AZ499" s="12">
        <f t="shared" si="375"/>
        <v>1</v>
      </c>
      <c r="BA499" s="5">
        <v>0</v>
      </c>
      <c r="BB499" s="12">
        <f t="shared" si="376"/>
        <v>0</v>
      </c>
      <c r="BC499" s="12">
        <f t="shared" si="377"/>
        <v>0</v>
      </c>
      <c r="BD499" s="6">
        <f t="shared" si="378"/>
        <v>0</v>
      </c>
      <c r="BE499" s="5">
        <f t="shared" si="379"/>
        <v>-105.9999999999996</v>
      </c>
      <c r="BF499" s="12">
        <f t="shared" si="391"/>
        <v>2659.0000000000105</v>
      </c>
      <c r="BG499" s="12">
        <f t="shared" si="380"/>
        <v>1</v>
      </c>
      <c r="BH499" s="6">
        <f t="shared" si="381"/>
        <v>0</v>
      </c>
      <c r="BI499" s="5">
        <f t="shared" si="382"/>
        <v>0</v>
      </c>
      <c r="BJ499" s="12">
        <f t="shared" si="392"/>
        <v>4631.00000000001</v>
      </c>
      <c r="BK499" s="12">
        <f t="shared" si="383"/>
        <v>0</v>
      </c>
      <c r="BL499" s="6">
        <f t="shared" si="384"/>
        <v>0</v>
      </c>
    </row>
    <row r="500" spans="1:64">
      <c r="A500">
        <f t="shared" si="302"/>
        <v>1</v>
      </c>
      <c r="B500" s="2">
        <v>40016</v>
      </c>
      <c r="C500">
        <v>7</v>
      </c>
      <c r="D500">
        <v>64.83</v>
      </c>
      <c r="E500">
        <v>1</v>
      </c>
      <c r="F500">
        <v>65.73</v>
      </c>
      <c r="G500">
        <v>63.8</v>
      </c>
      <c r="H500">
        <v>65.150000000000006</v>
      </c>
      <c r="I500">
        <v>63.8</v>
      </c>
      <c r="J500">
        <v>66.2</v>
      </c>
      <c r="K500">
        <v>63.8</v>
      </c>
      <c r="L500">
        <v>1</v>
      </c>
      <c r="M500">
        <v>65.55</v>
      </c>
      <c r="N500">
        <f t="shared" si="359"/>
        <v>103.00000000000011</v>
      </c>
      <c r="O500">
        <f t="shared" si="360"/>
        <v>32.000000000000739</v>
      </c>
      <c r="P500">
        <f t="shared" si="361"/>
        <v>-137.00000000000045</v>
      </c>
      <c r="Q500" s="19">
        <f t="shared" si="393"/>
        <v>-36.000000000000739</v>
      </c>
      <c r="R500" s="12">
        <f t="shared" si="394"/>
        <v>2390.0000000000146</v>
      </c>
      <c r="S500" s="6">
        <f t="shared" si="207"/>
        <v>0</v>
      </c>
      <c r="T500" s="5">
        <f t="shared" si="354"/>
        <v>-36.000000000000739</v>
      </c>
      <c r="U500" s="15">
        <f t="shared" si="395"/>
        <v>3797.0000000000077</v>
      </c>
      <c r="V500" s="12">
        <f t="shared" si="217"/>
        <v>1</v>
      </c>
      <c r="W500" s="6">
        <f t="shared" si="209"/>
        <v>0</v>
      </c>
      <c r="X500" s="5">
        <f t="shared" si="362"/>
        <v>1</v>
      </c>
      <c r="Y500" s="12">
        <f t="shared" si="363"/>
        <v>76.999999999999602</v>
      </c>
      <c r="Z500" s="18">
        <f t="shared" si="397"/>
        <v>-62.000000000000739</v>
      </c>
      <c r="AA500" s="12">
        <f t="shared" si="204"/>
        <v>-62.000000000000739</v>
      </c>
      <c r="AB500" s="12">
        <f t="shared" si="385"/>
        <v>6112.0000000000082</v>
      </c>
      <c r="AC500" s="6">
        <f t="shared" si="205"/>
        <v>0</v>
      </c>
      <c r="AD500" s="5">
        <f t="shared" si="364"/>
        <v>1</v>
      </c>
      <c r="AE500" s="12">
        <f t="shared" si="355"/>
        <v>-62.000000000000739</v>
      </c>
      <c r="AF500" s="12">
        <f t="shared" si="386"/>
        <v>7622.00000000001</v>
      </c>
      <c r="AG500" s="12">
        <f t="shared" si="365"/>
        <v>1</v>
      </c>
      <c r="AH500" s="6">
        <f t="shared" si="366"/>
        <v>0</v>
      </c>
      <c r="AI500" s="5">
        <v>1</v>
      </c>
      <c r="AJ500" s="12">
        <f t="shared" si="367"/>
        <v>-62.000000000000739</v>
      </c>
      <c r="AK500" s="12">
        <f t="shared" si="368"/>
        <v>0</v>
      </c>
      <c r="AL500" s="12">
        <f t="shared" si="356"/>
        <v>1</v>
      </c>
      <c r="AM500" s="6">
        <f t="shared" si="387"/>
        <v>6117.0000000000027</v>
      </c>
      <c r="AN500" s="5">
        <f t="shared" si="369"/>
        <v>-62.000000000000739</v>
      </c>
      <c r="AO500" s="12">
        <f t="shared" si="388"/>
        <v>7615.0000000000064</v>
      </c>
      <c r="AP500" s="12">
        <f t="shared" si="370"/>
        <v>1</v>
      </c>
      <c r="AQ500" s="6">
        <f t="shared" si="371"/>
        <v>0</v>
      </c>
      <c r="AR500" s="5">
        <v>0</v>
      </c>
      <c r="AS500" s="12">
        <f t="shared" si="357"/>
        <v>0</v>
      </c>
      <c r="AT500" s="12">
        <f t="shared" si="389"/>
        <v>4331.00000000001</v>
      </c>
      <c r="AU500" s="12">
        <f t="shared" si="372"/>
        <v>0</v>
      </c>
      <c r="AV500" s="6">
        <f t="shared" si="373"/>
        <v>0</v>
      </c>
      <c r="AW500" s="5">
        <f t="shared" si="358"/>
        <v>0</v>
      </c>
      <c r="AX500" s="12">
        <f t="shared" si="390"/>
        <v>2088.0000000000155</v>
      </c>
      <c r="AY500" s="12">
        <f t="shared" si="374"/>
        <v>0</v>
      </c>
      <c r="AZ500" s="12">
        <f t="shared" si="375"/>
        <v>0</v>
      </c>
      <c r="BA500" s="5">
        <v>1</v>
      </c>
      <c r="BB500" s="12">
        <f t="shared" si="376"/>
        <v>0</v>
      </c>
      <c r="BC500" s="12">
        <f t="shared" si="377"/>
        <v>0</v>
      </c>
      <c r="BD500" s="6">
        <f t="shared" si="378"/>
        <v>0</v>
      </c>
      <c r="BE500" s="5">
        <f t="shared" si="379"/>
        <v>0</v>
      </c>
      <c r="BF500" s="12">
        <f t="shared" si="391"/>
        <v>2659.0000000000105</v>
      </c>
      <c r="BG500" s="12">
        <f t="shared" si="380"/>
        <v>0</v>
      </c>
      <c r="BH500" s="6">
        <f t="shared" si="381"/>
        <v>0</v>
      </c>
      <c r="BI500" s="5">
        <f t="shared" si="382"/>
        <v>0</v>
      </c>
      <c r="BJ500" s="12">
        <f t="shared" si="392"/>
        <v>4631.00000000001</v>
      </c>
      <c r="BK500" s="12">
        <f t="shared" si="383"/>
        <v>0</v>
      </c>
      <c r="BL500" s="6">
        <f t="shared" si="384"/>
        <v>0</v>
      </c>
    </row>
    <row r="501" spans="1:64">
      <c r="A501">
        <f t="shared" si="302"/>
        <v>1</v>
      </c>
      <c r="B501" s="2">
        <v>40016</v>
      </c>
      <c r="C501">
        <v>14</v>
      </c>
      <c r="D501">
        <v>65.55</v>
      </c>
      <c r="E501">
        <v>0</v>
      </c>
      <c r="F501">
        <v>65.680000000000007</v>
      </c>
      <c r="G501">
        <v>68.900000000000006</v>
      </c>
      <c r="H501">
        <v>64.12</v>
      </c>
      <c r="I501">
        <v>68.900000000000006</v>
      </c>
      <c r="J501">
        <v>63.8</v>
      </c>
      <c r="K501">
        <v>64.78</v>
      </c>
      <c r="L501">
        <v>1</v>
      </c>
      <c r="M501">
        <v>64.959999999999994</v>
      </c>
      <c r="N501">
        <f t="shared" si="359"/>
        <v>335.00000000000085</v>
      </c>
      <c r="O501">
        <f t="shared" si="360"/>
        <v>142.99999999999926</v>
      </c>
      <c r="P501">
        <f t="shared" si="361"/>
        <v>175</v>
      </c>
      <c r="Q501" s="19">
        <f t="shared" si="393"/>
        <v>196</v>
      </c>
      <c r="R501" s="12">
        <f t="shared" si="394"/>
        <v>2586.0000000000146</v>
      </c>
      <c r="S501" s="6">
        <f t="shared" si="207"/>
        <v>1</v>
      </c>
      <c r="T501" s="5">
        <f t="shared" si="354"/>
        <v>196</v>
      </c>
      <c r="U501" s="15">
        <f t="shared" si="395"/>
        <v>3993.0000000000077</v>
      </c>
      <c r="V501" s="12">
        <f t="shared" si="217"/>
        <v>1</v>
      </c>
      <c r="W501" s="6">
        <f t="shared" si="209"/>
        <v>1</v>
      </c>
      <c r="X501" s="5">
        <f t="shared" si="362"/>
        <v>1</v>
      </c>
      <c r="Y501" s="12">
        <f t="shared" si="363"/>
        <v>13.000000000000966</v>
      </c>
      <c r="Z501" s="18">
        <f t="shared" si="397"/>
        <v>156</v>
      </c>
      <c r="AA501" s="12">
        <f t="shared" si="204"/>
        <v>156</v>
      </c>
      <c r="AB501" s="12">
        <f t="shared" si="385"/>
        <v>6268.0000000000082</v>
      </c>
      <c r="AC501" s="6">
        <f t="shared" si="205"/>
        <v>1</v>
      </c>
      <c r="AD501" s="5">
        <f t="shared" si="364"/>
        <v>1</v>
      </c>
      <c r="AE501" s="12">
        <f t="shared" si="355"/>
        <v>156</v>
      </c>
      <c r="AF501" s="12">
        <f t="shared" si="386"/>
        <v>7778.00000000001</v>
      </c>
      <c r="AG501" s="12">
        <f t="shared" si="365"/>
        <v>1</v>
      </c>
      <c r="AH501" s="6">
        <f t="shared" si="366"/>
        <v>1</v>
      </c>
      <c r="AI501" s="5">
        <v>1</v>
      </c>
      <c r="AJ501" s="12">
        <f t="shared" si="367"/>
        <v>156</v>
      </c>
      <c r="AK501" s="12">
        <f t="shared" si="368"/>
        <v>1</v>
      </c>
      <c r="AL501" s="12">
        <f t="shared" si="356"/>
        <v>1</v>
      </c>
      <c r="AM501" s="6">
        <f t="shared" si="387"/>
        <v>6273.0000000000027</v>
      </c>
      <c r="AN501" s="5">
        <f t="shared" si="369"/>
        <v>156</v>
      </c>
      <c r="AO501" s="12">
        <f t="shared" si="388"/>
        <v>7771.0000000000064</v>
      </c>
      <c r="AP501" s="12">
        <f t="shared" si="370"/>
        <v>1</v>
      </c>
      <c r="AQ501" s="6">
        <f t="shared" si="371"/>
        <v>1</v>
      </c>
      <c r="AR501" s="5">
        <v>1</v>
      </c>
      <c r="AS501" s="12">
        <f t="shared" si="357"/>
        <v>156</v>
      </c>
      <c r="AT501" s="12">
        <f t="shared" si="389"/>
        <v>4487.00000000001</v>
      </c>
      <c r="AU501" s="12">
        <f t="shared" si="372"/>
        <v>1</v>
      </c>
      <c r="AV501" s="6">
        <f t="shared" si="373"/>
        <v>1</v>
      </c>
      <c r="AW501" s="5">
        <f t="shared" si="358"/>
        <v>196</v>
      </c>
      <c r="AX501" s="12">
        <f t="shared" si="390"/>
        <v>2284.0000000000155</v>
      </c>
      <c r="AY501" s="12">
        <f t="shared" si="374"/>
        <v>1</v>
      </c>
      <c r="AZ501" s="12">
        <f t="shared" si="375"/>
        <v>1</v>
      </c>
      <c r="BA501" s="5">
        <v>1</v>
      </c>
      <c r="BB501" s="12">
        <f t="shared" si="376"/>
        <v>196</v>
      </c>
      <c r="BC501" s="12">
        <f t="shared" si="377"/>
        <v>1</v>
      </c>
      <c r="BD501" s="6">
        <f t="shared" si="378"/>
        <v>1</v>
      </c>
      <c r="BE501" s="5">
        <f t="shared" si="379"/>
        <v>196</v>
      </c>
      <c r="BF501" s="12">
        <f t="shared" si="391"/>
        <v>2855.0000000000105</v>
      </c>
      <c r="BG501" s="12">
        <f t="shared" si="380"/>
        <v>1</v>
      </c>
      <c r="BH501" s="6">
        <f t="shared" si="381"/>
        <v>1</v>
      </c>
      <c r="BI501" s="5">
        <f t="shared" si="382"/>
        <v>156</v>
      </c>
      <c r="BJ501" s="12">
        <f t="shared" si="392"/>
        <v>4787.00000000001</v>
      </c>
      <c r="BK501" s="12">
        <f t="shared" si="383"/>
        <v>1</v>
      </c>
      <c r="BL501" s="6">
        <f t="shared" si="384"/>
        <v>1</v>
      </c>
    </row>
    <row r="502" spans="1:64">
      <c r="A502">
        <f t="shared" si="302"/>
        <v>1</v>
      </c>
      <c r="B502" s="2">
        <v>40017</v>
      </c>
      <c r="C502">
        <v>10</v>
      </c>
      <c r="D502">
        <v>64.959999999999994</v>
      </c>
      <c r="E502">
        <v>1</v>
      </c>
      <c r="F502">
        <v>65.55</v>
      </c>
      <c r="G502">
        <v>64.39</v>
      </c>
      <c r="H502">
        <v>65.239999999999995</v>
      </c>
      <c r="I502">
        <v>64.39</v>
      </c>
      <c r="J502">
        <v>64.33</v>
      </c>
      <c r="K502">
        <v>64.39</v>
      </c>
      <c r="L502">
        <v>1</v>
      </c>
      <c r="M502">
        <v>65.45</v>
      </c>
      <c r="N502">
        <f t="shared" si="359"/>
        <v>56.999999999999318</v>
      </c>
      <c r="O502">
        <f t="shared" si="360"/>
        <v>28.000000000000114</v>
      </c>
      <c r="P502">
        <f t="shared" si="361"/>
        <v>62.999999999999545</v>
      </c>
      <c r="Q502" s="19">
        <f t="shared" si="393"/>
        <v>-32.000000000000114</v>
      </c>
      <c r="R502" s="12">
        <f t="shared" si="394"/>
        <v>2554.0000000000146</v>
      </c>
      <c r="S502" s="6">
        <f t="shared" si="207"/>
        <v>0</v>
      </c>
      <c r="T502" s="5">
        <f t="shared" si="354"/>
        <v>-32.000000000000114</v>
      </c>
      <c r="U502" s="15">
        <f t="shared" si="395"/>
        <v>3961.0000000000077</v>
      </c>
      <c r="V502" s="12">
        <f t="shared" si="217"/>
        <v>1</v>
      </c>
      <c r="W502" s="6">
        <f t="shared" si="209"/>
        <v>0</v>
      </c>
      <c r="X502" s="5">
        <f t="shared" si="362"/>
        <v>1</v>
      </c>
      <c r="Y502" s="12">
        <f t="shared" si="363"/>
        <v>0</v>
      </c>
      <c r="Z502" s="18">
        <f t="shared" si="397"/>
        <v>-58.000000000000114</v>
      </c>
      <c r="AA502" s="12">
        <f t="shared" si="204"/>
        <v>-58.000000000000114</v>
      </c>
      <c r="AB502" s="12">
        <f t="shared" si="385"/>
        <v>6210.0000000000082</v>
      </c>
      <c r="AC502" s="6">
        <f t="shared" si="205"/>
        <v>0</v>
      </c>
      <c r="AD502" s="5">
        <f t="shared" si="364"/>
        <v>1</v>
      </c>
      <c r="AE502" s="12">
        <f t="shared" si="355"/>
        <v>-58.000000000000114</v>
      </c>
      <c r="AF502" s="12">
        <f t="shared" si="386"/>
        <v>7720.00000000001</v>
      </c>
      <c r="AG502" s="12">
        <f t="shared" si="365"/>
        <v>1</v>
      </c>
      <c r="AH502" s="6">
        <f t="shared" si="366"/>
        <v>0</v>
      </c>
      <c r="AI502" s="5">
        <v>1</v>
      </c>
      <c r="AJ502" s="12">
        <f t="shared" si="367"/>
        <v>-58.000000000000114</v>
      </c>
      <c r="AK502" s="12">
        <f t="shared" si="368"/>
        <v>0</v>
      </c>
      <c r="AL502" s="12">
        <f t="shared" si="356"/>
        <v>1</v>
      </c>
      <c r="AM502" s="6">
        <f t="shared" si="387"/>
        <v>6215.0000000000027</v>
      </c>
      <c r="AN502" s="5">
        <f t="shared" si="369"/>
        <v>-58.000000000000114</v>
      </c>
      <c r="AO502" s="12">
        <f t="shared" si="388"/>
        <v>7713.0000000000064</v>
      </c>
      <c r="AP502" s="12">
        <f t="shared" si="370"/>
        <v>1</v>
      </c>
      <c r="AQ502" s="6">
        <f t="shared" si="371"/>
        <v>0</v>
      </c>
      <c r="AR502" s="5">
        <v>0</v>
      </c>
      <c r="AS502" s="12">
        <f t="shared" si="357"/>
        <v>0</v>
      </c>
      <c r="AT502" s="12">
        <f t="shared" si="389"/>
        <v>4487.00000000001</v>
      </c>
      <c r="AU502" s="12">
        <f t="shared" si="372"/>
        <v>0</v>
      </c>
      <c r="AV502" s="6">
        <f t="shared" si="373"/>
        <v>0</v>
      </c>
      <c r="AW502" s="5">
        <f t="shared" si="358"/>
        <v>0</v>
      </c>
      <c r="AX502" s="12">
        <f t="shared" si="390"/>
        <v>2284.0000000000155</v>
      </c>
      <c r="AY502" s="12">
        <f t="shared" si="374"/>
        <v>0</v>
      </c>
      <c r="AZ502" s="12">
        <f t="shared" si="375"/>
        <v>0</v>
      </c>
      <c r="BA502" s="5">
        <v>0</v>
      </c>
      <c r="BB502" s="12">
        <f t="shared" si="376"/>
        <v>0</v>
      </c>
      <c r="BC502" s="12">
        <f t="shared" si="377"/>
        <v>0</v>
      </c>
      <c r="BD502" s="6">
        <f t="shared" si="378"/>
        <v>0</v>
      </c>
      <c r="BE502" s="5">
        <f t="shared" si="379"/>
        <v>0</v>
      </c>
      <c r="BF502" s="12">
        <f t="shared" si="391"/>
        <v>2855.0000000000105</v>
      </c>
      <c r="BG502" s="12">
        <f t="shared" si="380"/>
        <v>0</v>
      </c>
      <c r="BH502" s="6">
        <f t="shared" si="381"/>
        <v>0</v>
      </c>
      <c r="BI502" s="5">
        <f t="shared" si="382"/>
        <v>0</v>
      </c>
      <c r="BJ502" s="12">
        <f t="shared" si="392"/>
        <v>4787.00000000001</v>
      </c>
      <c r="BK502" s="12">
        <f t="shared" si="383"/>
        <v>0</v>
      </c>
      <c r="BL502" s="6">
        <f t="shared" si="384"/>
        <v>0</v>
      </c>
    </row>
    <row r="503" spans="1:64">
      <c r="A503">
        <f t="shared" si="302"/>
        <v>1</v>
      </c>
      <c r="B503" s="2">
        <v>40017</v>
      </c>
      <c r="C503">
        <v>13</v>
      </c>
      <c r="D503">
        <v>65.45</v>
      </c>
      <c r="E503">
        <v>0</v>
      </c>
      <c r="F503">
        <v>68.930000000000007</v>
      </c>
      <c r="G503">
        <v>68.930000000000007</v>
      </c>
      <c r="H503">
        <v>64.39</v>
      </c>
      <c r="I503">
        <v>68.930000000000007</v>
      </c>
      <c r="J503">
        <v>65.73</v>
      </c>
      <c r="K503">
        <v>65.45</v>
      </c>
      <c r="L503">
        <v>1</v>
      </c>
      <c r="M503">
        <v>66</v>
      </c>
      <c r="N503">
        <f t="shared" si="359"/>
        <v>348.0000000000004</v>
      </c>
      <c r="O503">
        <f t="shared" si="360"/>
        <v>106.00000000000023</v>
      </c>
      <c r="P503">
        <f t="shared" si="361"/>
        <v>-28.000000000000114</v>
      </c>
      <c r="Q503" s="19">
        <f t="shared" si="393"/>
        <v>196</v>
      </c>
      <c r="R503" s="12">
        <f t="shared" si="394"/>
        <v>2750.0000000000146</v>
      </c>
      <c r="S503" s="6">
        <f t="shared" si="207"/>
        <v>1</v>
      </c>
      <c r="T503" s="5">
        <f t="shared" si="354"/>
        <v>196</v>
      </c>
      <c r="U503" s="15">
        <f t="shared" si="395"/>
        <v>4157.0000000000073</v>
      </c>
      <c r="V503" s="12">
        <f t="shared" si="217"/>
        <v>1</v>
      </c>
      <c r="W503" s="6">
        <f t="shared" si="209"/>
        <v>1</v>
      </c>
      <c r="X503" s="5">
        <f t="shared" si="362"/>
        <v>1</v>
      </c>
      <c r="Y503" s="12">
        <f t="shared" si="363"/>
        <v>348.0000000000004</v>
      </c>
      <c r="Z503" s="18">
        <f t="shared" si="397"/>
        <v>156</v>
      </c>
      <c r="AA503" s="12">
        <f t="shared" si="204"/>
        <v>156</v>
      </c>
      <c r="AB503" s="12">
        <f t="shared" si="385"/>
        <v>6366.0000000000082</v>
      </c>
      <c r="AC503" s="6">
        <f t="shared" si="205"/>
        <v>1</v>
      </c>
      <c r="AD503" s="5">
        <f t="shared" si="364"/>
        <v>1</v>
      </c>
      <c r="AE503" s="12">
        <f t="shared" si="355"/>
        <v>156</v>
      </c>
      <c r="AF503" s="12">
        <f t="shared" si="386"/>
        <v>7876.00000000001</v>
      </c>
      <c r="AG503" s="12">
        <f t="shared" si="365"/>
        <v>1</v>
      </c>
      <c r="AH503" s="6">
        <f t="shared" si="366"/>
        <v>1</v>
      </c>
      <c r="AI503" s="5">
        <v>1</v>
      </c>
      <c r="AJ503" s="12">
        <f t="shared" si="367"/>
        <v>156</v>
      </c>
      <c r="AK503" s="12">
        <f t="shared" si="368"/>
        <v>1</v>
      </c>
      <c r="AL503" s="12">
        <f>AI503*X503</f>
        <v>1</v>
      </c>
      <c r="AM503" s="6">
        <f t="shared" si="387"/>
        <v>6371.0000000000027</v>
      </c>
      <c r="AN503" s="5">
        <f t="shared" si="369"/>
        <v>156</v>
      </c>
      <c r="AO503" s="12">
        <f t="shared" si="388"/>
        <v>7869.0000000000064</v>
      </c>
      <c r="AP503" s="12">
        <f t="shared" si="370"/>
        <v>1</v>
      </c>
      <c r="AQ503" s="6">
        <f t="shared" si="371"/>
        <v>1</v>
      </c>
      <c r="AR503" s="5">
        <v>1</v>
      </c>
      <c r="AS503" s="12">
        <f t="shared" si="357"/>
        <v>156</v>
      </c>
      <c r="AT503" s="12">
        <f t="shared" si="389"/>
        <v>4643.00000000001</v>
      </c>
      <c r="AU503" s="12">
        <f t="shared" si="372"/>
        <v>1</v>
      </c>
      <c r="AV503" s="6">
        <f t="shared" si="373"/>
        <v>1</v>
      </c>
      <c r="AW503" s="5">
        <f t="shared" si="358"/>
        <v>196</v>
      </c>
      <c r="AX503" s="12">
        <f t="shared" si="390"/>
        <v>2480.0000000000155</v>
      </c>
      <c r="AY503" s="12">
        <f t="shared" si="374"/>
        <v>1</v>
      </c>
      <c r="AZ503" s="12">
        <f t="shared" si="375"/>
        <v>1</v>
      </c>
      <c r="BA503" s="5">
        <v>1</v>
      </c>
      <c r="BB503" s="12">
        <f t="shared" si="376"/>
        <v>196</v>
      </c>
      <c r="BC503" s="12">
        <f t="shared" si="377"/>
        <v>1</v>
      </c>
      <c r="BD503" s="6">
        <f t="shared" si="378"/>
        <v>1</v>
      </c>
      <c r="BE503" s="5">
        <f t="shared" si="379"/>
        <v>196</v>
      </c>
      <c r="BF503" s="12">
        <f t="shared" si="391"/>
        <v>3051.0000000000105</v>
      </c>
      <c r="BG503" s="12">
        <f t="shared" si="380"/>
        <v>1</v>
      </c>
      <c r="BH503" s="6">
        <f t="shared" si="381"/>
        <v>1</v>
      </c>
      <c r="BI503" s="5">
        <f t="shared" si="382"/>
        <v>156</v>
      </c>
      <c r="BJ503" s="12">
        <f t="shared" si="392"/>
        <v>4943.00000000001</v>
      </c>
      <c r="BK503" s="12">
        <f t="shared" si="383"/>
        <v>1</v>
      </c>
      <c r="BL503" s="6">
        <f t="shared" si="384"/>
        <v>1</v>
      </c>
    </row>
    <row r="504" spans="1:64">
      <c r="A504">
        <f t="shared" si="302"/>
        <v>1</v>
      </c>
      <c r="B504" s="2">
        <v>40022</v>
      </c>
      <c r="C504">
        <v>11</v>
      </c>
      <c r="D504">
        <v>67.77</v>
      </c>
      <c r="E504">
        <v>1</v>
      </c>
      <c r="F504">
        <v>67.989999999999995</v>
      </c>
      <c r="G504">
        <v>62.68</v>
      </c>
      <c r="H504">
        <v>68.260000000000005</v>
      </c>
      <c r="I504">
        <v>62.68</v>
      </c>
      <c r="J504">
        <v>68.81</v>
      </c>
      <c r="K504">
        <v>62.68</v>
      </c>
      <c r="L504">
        <v>0</v>
      </c>
      <c r="M504">
        <v>65.36</v>
      </c>
      <c r="N504">
        <f t="shared" si="359"/>
        <v>508.99999999999966</v>
      </c>
      <c r="O504">
        <f t="shared" si="360"/>
        <v>49.000000000000909</v>
      </c>
      <c r="P504">
        <f t="shared" si="361"/>
        <v>-104.00000000000063</v>
      </c>
      <c r="Q504" s="19">
        <f t="shared" si="393"/>
        <v>196</v>
      </c>
      <c r="R504" s="12">
        <f t="shared" si="394"/>
        <v>2946.0000000000146</v>
      </c>
      <c r="S504" s="6">
        <f t="shared" si="207"/>
        <v>1</v>
      </c>
      <c r="T504" s="5">
        <f t="shared" si="354"/>
        <v>196</v>
      </c>
      <c r="U504" s="15">
        <f t="shared" si="395"/>
        <v>4353.0000000000073</v>
      </c>
      <c r="V504" s="18">
        <f t="shared" si="217"/>
        <v>1</v>
      </c>
      <c r="W504" s="6">
        <f t="shared" si="209"/>
        <v>1</v>
      </c>
      <c r="X504" s="5">
        <f t="shared" si="362"/>
        <v>1</v>
      </c>
      <c r="Y504" s="12">
        <f t="shared" si="363"/>
        <v>42.000000000000171</v>
      </c>
      <c r="Z504" s="18">
        <f t="shared" si="397"/>
        <v>156</v>
      </c>
      <c r="AA504" s="18">
        <f>X504*Z504</f>
        <v>156</v>
      </c>
      <c r="AB504" s="12">
        <f t="shared" si="385"/>
        <v>6522.0000000000082</v>
      </c>
      <c r="AC504" s="6">
        <f>IF(AA504&gt;0,1,0)</f>
        <v>1</v>
      </c>
      <c r="AD504" s="5">
        <f t="shared" si="364"/>
        <v>1</v>
      </c>
      <c r="AE504" s="18">
        <f t="shared" si="355"/>
        <v>156</v>
      </c>
      <c r="AF504" s="12">
        <f t="shared" si="386"/>
        <v>8032.00000000001</v>
      </c>
      <c r="AG504" s="18">
        <f t="shared" si="365"/>
        <v>1</v>
      </c>
      <c r="AH504" s="6">
        <f t="shared" si="366"/>
        <v>1</v>
      </c>
      <c r="AI504" s="5">
        <v>1</v>
      </c>
      <c r="AJ504" s="12">
        <f>AA504*AI504</f>
        <v>156</v>
      </c>
      <c r="AK504" s="12">
        <f>IF(AJ504&gt;0,1,0)</f>
        <v>1</v>
      </c>
      <c r="AL504" s="12">
        <f>AI504*X504</f>
        <v>1</v>
      </c>
      <c r="AM504" s="6">
        <f>AM503+AJ504</f>
        <v>6527.0000000000027</v>
      </c>
      <c r="AN504" s="5">
        <f>Z504*X504*AD504*AI504</f>
        <v>156</v>
      </c>
      <c r="AO504" s="12">
        <f>AO503+AN504</f>
        <v>8025.0000000000064</v>
      </c>
      <c r="AP504" s="12">
        <f>X504*AD504*AI504</f>
        <v>1</v>
      </c>
      <c r="AQ504" s="6">
        <f>IF(AN504&gt;0,1,0)</f>
        <v>1</v>
      </c>
      <c r="AR504" s="5">
        <v>0</v>
      </c>
      <c r="AS504" s="12">
        <f t="shared" si="357"/>
        <v>0</v>
      </c>
      <c r="AT504" s="12">
        <f t="shared" si="389"/>
        <v>4643.00000000001</v>
      </c>
      <c r="AU504" s="12">
        <f t="shared" si="372"/>
        <v>0</v>
      </c>
      <c r="AV504" s="6">
        <f t="shared" si="373"/>
        <v>0</v>
      </c>
      <c r="AW504" s="5">
        <f t="shared" si="358"/>
        <v>0</v>
      </c>
      <c r="AX504" s="12">
        <f t="shared" si="390"/>
        <v>2480.0000000000155</v>
      </c>
      <c r="AY504" s="12">
        <f t="shared" si="374"/>
        <v>0</v>
      </c>
      <c r="AZ504" s="12">
        <f t="shared" si="375"/>
        <v>0</v>
      </c>
      <c r="BA504" s="5">
        <v>1</v>
      </c>
      <c r="BB504" s="12">
        <f t="shared" si="376"/>
        <v>0</v>
      </c>
      <c r="BC504" s="12">
        <f t="shared" si="377"/>
        <v>0</v>
      </c>
      <c r="BD504" s="6">
        <f t="shared" si="378"/>
        <v>0</v>
      </c>
      <c r="BE504" s="5">
        <f t="shared" si="379"/>
        <v>0</v>
      </c>
      <c r="BF504" s="12">
        <f t="shared" si="391"/>
        <v>3051.0000000000105</v>
      </c>
      <c r="BG504" s="12">
        <f t="shared" si="380"/>
        <v>0</v>
      </c>
      <c r="BH504" s="6">
        <f t="shared" si="381"/>
        <v>0</v>
      </c>
      <c r="BI504" s="5">
        <f t="shared" si="382"/>
        <v>0</v>
      </c>
      <c r="BJ504" s="12">
        <f t="shared" si="392"/>
        <v>4943.00000000001</v>
      </c>
      <c r="BK504" s="12">
        <f t="shared" si="383"/>
        <v>0</v>
      </c>
      <c r="BL504" s="6">
        <f t="shared" si="384"/>
        <v>0</v>
      </c>
    </row>
    <row r="505" spans="1:64">
      <c r="A505">
        <f t="shared" si="302"/>
        <v>1</v>
      </c>
      <c r="B505" s="2">
        <v>40024</v>
      </c>
      <c r="C505">
        <v>13</v>
      </c>
      <c r="D505">
        <v>65.36</v>
      </c>
      <c r="E505">
        <v>0</v>
      </c>
      <c r="F505">
        <v>67.739999999999995</v>
      </c>
      <c r="G505">
        <v>72.14</v>
      </c>
      <c r="H505">
        <v>63.98</v>
      </c>
      <c r="I505">
        <v>72.14</v>
      </c>
      <c r="J505">
        <v>63.16</v>
      </c>
      <c r="K505">
        <v>64.94</v>
      </c>
      <c r="L505">
        <v>0</v>
      </c>
      <c r="M505">
        <v>65.34</v>
      </c>
      <c r="N505">
        <f t="shared" si="359"/>
        <v>678.00000000000011</v>
      </c>
      <c r="O505">
        <f t="shared" si="360"/>
        <v>138.00000000000026</v>
      </c>
      <c r="P505">
        <f t="shared" si="361"/>
        <v>220.00000000000028</v>
      </c>
      <c r="Q505" s="19">
        <f t="shared" si="393"/>
        <v>196</v>
      </c>
      <c r="R505" s="12">
        <f t="shared" si="394"/>
        <v>3142.0000000000146</v>
      </c>
      <c r="S505" s="6">
        <f t="shared" si="207"/>
        <v>1</v>
      </c>
      <c r="T505" s="5">
        <f t="shared" si="354"/>
        <v>196</v>
      </c>
      <c r="U505" s="15">
        <f t="shared" si="395"/>
        <v>4549.0000000000073</v>
      </c>
      <c r="V505" s="18">
        <f t="shared" si="217"/>
        <v>1</v>
      </c>
      <c r="W505" s="6">
        <f t="shared" si="209"/>
        <v>1</v>
      </c>
      <c r="X505" s="5">
        <f t="shared" si="362"/>
        <v>1</v>
      </c>
      <c r="Y505" s="12">
        <f t="shared" si="363"/>
        <v>237.99999999999955</v>
      </c>
      <c r="Z505" s="18">
        <f t="shared" si="397"/>
        <v>156</v>
      </c>
      <c r="AA505" s="18">
        <f>X505*Z505</f>
        <v>156</v>
      </c>
      <c r="AB505" s="12">
        <f t="shared" si="385"/>
        <v>6678.0000000000082</v>
      </c>
      <c r="AC505" s="6">
        <f>IF(AA505&gt;0,1,0)</f>
        <v>1</v>
      </c>
      <c r="AD505" s="5">
        <f t="shared" si="364"/>
        <v>1</v>
      </c>
      <c r="AE505" s="18">
        <f t="shared" si="355"/>
        <v>156</v>
      </c>
      <c r="AF505" s="12">
        <f t="shared" si="386"/>
        <v>8188.00000000001</v>
      </c>
      <c r="AG505" s="18">
        <f t="shared" si="365"/>
        <v>1</v>
      </c>
      <c r="AH505" s="6">
        <f t="shared" si="366"/>
        <v>1</v>
      </c>
      <c r="AI505" s="5">
        <v>1</v>
      </c>
      <c r="AJ505" s="12">
        <f>AA505*AI505</f>
        <v>156</v>
      </c>
      <c r="AK505" s="12">
        <f>IF(AJ505&gt;0,1,0)</f>
        <v>1</v>
      </c>
      <c r="AL505" s="12">
        <f>AI505*X505</f>
        <v>1</v>
      </c>
      <c r="AM505" s="6">
        <f>AM504+AJ505</f>
        <v>6683.0000000000027</v>
      </c>
      <c r="AN505" s="5">
        <f>Z505*X505*AD505*AI505</f>
        <v>156</v>
      </c>
      <c r="AO505" s="12">
        <f>AO504+AN505</f>
        <v>8181.0000000000064</v>
      </c>
      <c r="AP505" s="12">
        <f>X505*AD505*AI505</f>
        <v>1</v>
      </c>
      <c r="AQ505" s="6">
        <f>IF(AN505&gt;0,1,0)</f>
        <v>1</v>
      </c>
      <c r="AR505" s="5">
        <v>0</v>
      </c>
      <c r="AS505" s="12">
        <f t="shared" si="357"/>
        <v>0</v>
      </c>
      <c r="AT505" s="12">
        <f t="shared" si="389"/>
        <v>4643.00000000001</v>
      </c>
      <c r="AU505" s="12">
        <f t="shared" si="372"/>
        <v>0</v>
      </c>
      <c r="AV505" s="6">
        <f t="shared" si="373"/>
        <v>0</v>
      </c>
      <c r="AW505" s="5">
        <f t="shared" si="358"/>
        <v>0</v>
      </c>
      <c r="AX505" s="12">
        <f t="shared" si="390"/>
        <v>2480.0000000000155</v>
      </c>
      <c r="AY505" s="12">
        <f t="shared" si="374"/>
        <v>0</v>
      </c>
      <c r="AZ505" s="12">
        <f t="shared" si="375"/>
        <v>0</v>
      </c>
      <c r="BA505" s="5">
        <v>1</v>
      </c>
      <c r="BB505" s="12">
        <f t="shared" si="376"/>
        <v>0</v>
      </c>
      <c r="BC505" s="12">
        <f t="shared" si="377"/>
        <v>0</v>
      </c>
      <c r="BD505" s="6">
        <f t="shared" si="378"/>
        <v>0</v>
      </c>
      <c r="BE505" s="5">
        <f t="shared" si="379"/>
        <v>0</v>
      </c>
      <c r="BF505" s="12">
        <f t="shared" si="391"/>
        <v>3051.0000000000105</v>
      </c>
      <c r="BG505" s="12">
        <f t="shared" si="380"/>
        <v>0</v>
      </c>
      <c r="BH505" s="6">
        <f t="shared" si="381"/>
        <v>0</v>
      </c>
      <c r="BI505" s="5">
        <f t="shared" si="382"/>
        <v>0</v>
      </c>
      <c r="BJ505" s="12">
        <f t="shared" si="392"/>
        <v>4943.00000000001</v>
      </c>
      <c r="BK505" s="12">
        <f t="shared" si="383"/>
        <v>0</v>
      </c>
      <c r="BL505" s="6">
        <f t="shared" si="384"/>
        <v>0</v>
      </c>
    </row>
    <row r="506" spans="1:64">
      <c r="A506">
        <f t="shared" si="302"/>
        <v>1</v>
      </c>
      <c r="B506" s="2">
        <v>40025</v>
      </c>
      <c r="C506">
        <v>12</v>
      </c>
      <c r="D506">
        <v>65.34</v>
      </c>
      <c r="E506">
        <v>1</v>
      </c>
      <c r="F506">
        <v>67.25</v>
      </c>
      <c r="G506">
        <v>65.319999999999993</v>
      </c>
      <c r="H506">
        <v>67.319999999999993</v>
      </c>
      <c r="I506">
        <v>65.319999999999993</v>
      </c>
      <c r="J506">
        <v>67.5</v>
      </c>
      <c r="K506">
        <v>65.319999999999993</v>
      </c>
      <c r="L506">
        <v>1</v>
      </c>
      <c r="M506">
        <v>66.97</v>
      </c>
      <c r="N506">
        <f t="shared" si="359"/>
        <v>2.0000000000010232</v>
      </c>
      <c r="O506">
        <f t="shared" si="360"/>
        <v>197.99999999999898</v>
      </c>
      <c r="P506">
        <f t="shared" si="361"/>
        <v>-215.99999999999966</v>
      </c>
      <c r="Q506" s="19">
        <f t="shared" si="393"/>
        <v>-201.99999999999898</v>
      </c>
      <c r="R506" s="12">
        <f t="shared" si="394"/>
        <v>2940.0000000000155</v>
      </c>
      <c r="S506" s="6">
        <f t="shared" si="207"/>
        <v>0</v>
      </c>
      <c r="T506" s="5">
        <f t="shared" si="354"/>
        <v>-201.99999999999898</v>
      </c>
      <c r="U506" s="15">
        <f t="shared" si="395"/>
        <v>4347.0000000000082</v>
      </c>
      <c r="V506" s="18">
        <f t="shared" si="217"/>
        <v>1</v>
      </c>
      <c r="W506" s="6">
        <f t="shared" si="209"/>
        <v>0</v>
      </c>
      <c r="X506" s="5">
        <f t="shared" si="362"/>
        <v>0</v>
      </c>
      <c r="Y506" s="12">
        <f t="shared" si="363"/>
        <v>32.999999999999829</v>
      </c>
      <c r="Z506" s="18">
        <f t="shared" si="397"/>
        <v>0</v>
      </c>
      <c r="AA506" s="18">
        <f>X506*Z506</f>
        <v>0</v>
      </c>
      <c r="AB506" s="12">
        <f t="shared" si="385"/>
        <v>6678.0000000000082</v>
      </c>
      <c r="AC506" s="6">
        <f>IF(AA506&gt;0,1,0)</f>
        <v>0</v>
      </c>
      <c r="AD506" s="5">
        <f t="shared" si="364"/>
        <v>1</v>
      </c>
      <c r="AE506" s="18">
        <f t="shared" si="355"/>
        <v>0</v>
      </c>
      <c r="AF506" s="12">
        <f t="shared" si="386"/>
        <v>8188.00000000001</v>
      </c>
      <c r="AG506" s="18">
        <f t="shared" si="365"/>
        <v>0</v>
      </c>
      <c r="AH506" s="6">
        <f t="shared" si="366"/>
        <v>0</v>
      </c>
      <c r="AI506" s="5">
        <v>1</v>
      </c>
      <c r="AJ506" s="12">
        <f>AA506*AI506</f>
        <v>0</v>
      </c>
      <c r="AK506" s="12">
        <f>IF(AJ506&gt;0,1,0)</f>
        <v>0</v>
      </c>
      <c r="AL506" s="18">
        <f>AI506*X506</f>
        <v>0</v>
      </c>
      <c r="AM506" s="6">
        <f>AM505+AJ506</f>
        <v>6683.0000000000027</v>
      </c>
      <c r="AN506" s="5">
        <f>Z506*X506*AD506*AI506</f>
        <v>0</v>
      </c>
      <c r="AO506" s="12">
        <f>AO505+AN506</f>
        <v>8181.0000000000064</v>
      </c>
      <c r="AP506" s="18">
        <f>X506*AD506*AI506</f>
        <v>0</v>
      </c>
      <c r="AQ506" s="6">
        <f>IF(AN506&gt;0,1,0)</f>
        <v>0</v>
      </c>
      <c r="AR506" s="5">
        <v>1</v>
      </c>
      <c r="AS506" s="12">
        <f t="shared" si="357"/>
        <v>0</v>
      </c>
      <c r="AT506" s="12">
        <f t="shared" si="389"/>
        <v>4643.00000000001</v>
      </c>
      <c r="AU506" s="12">
        <f t="shared" si="372"/>
        <v>0</v>
      </c>
      <c r="AV506" s="6">
        <f t="shared" si="373"/>
        <v>0</v>
      </c>
      <c r="AW506" s="5">
        <f t="shared" si="358"/>
        <v>-201.99999999999898</v>
      </c>
      <c r="AX506" s="12">
        <f t="shared" si="390"/>
        <v>2278.0000000000164</v>
      </c>
      <c r="AY506" s="12">
        <f t="shared" si="374"/>
        <v>0</v>
      </c>
      <c r="AZ506" s="12">
        <f t="shared" si="375"/>
        <v>1</v>
      </c>
      <c r="BA506" s="5">
        <v>1</v>
      </c>
      <c r="BB506" s="12">
        <f t="shared" si="376"/>
        <v>-201.99999999999898</v>
      </c>
      <c r="BC506" s="12">
        <f t="shared" si="377"/>
        <v>1</v>
      </c>
      <c r="BD506" s="6">
        <f t="shared" si="378"/>
        <v>0</v>
      </c>
      <c r="BE506" s="5">
        <f t="shared" si="379"/>
        <v>-201.99999999999898</v>
      </c>
      <c r="BF506" s="12">
        <f t="shared" si="391"/>
        <v>2849.0000000000114</v>
      </c>
      <c r="BG506" s="12">
        <f t="shared" si="380"/>
        <v>1</v>
      </c>
      <c r="BH506" s="6">
        <f t="shared" si="381"/>
        <v>0</v>
      </c>
      <c r="BI506" s="5">
        <f t="shared" si="382"/>
        <v>0</v>
      </c>
      <c r="BJ506" s="12">
        <f t="shared" si="392"/>
        <v>4943.00000000001</v>
      </c>
      <c r="BK506" s="12">
        <f t="shared" si="383"/>
        <v>0</v>
      </c>
      <c r="BL506" s="6">
        <f t="shared" si="384"/>
        <v>0</v>
      </c>
    </row>
    <row r="507" spans="1:64">
      <c r="A507">
        <f t="shared" si="302"/>
        <v>1</v>
      </c>
      <c r="B507" s="2">
        <v>40025</v>
      </c>
      <c r="C507">
        <v>13</v>
      </c>
      <c r="D507">
        <v>66.97</v>
      </c>
      <c r="E507">
        <v>0</v>
      </c>
      <c r="F507">
        <v>70.91</v>
      </c>
      <c r="G507">
        <v>72.14</v>
      </c>
      <c r="H507">
        <v>65.319999999999993</v>
      </c>
      <c r="I507">
        <v>72.14</v>
      </c>
      <c r="J507">
        <v>67.349999999999994</v>
      </c>
      <c r="K507">
        <v>66.64</v>
      </c>
      <c r="L507">
        <v>1</v>
      </c>
      <c r="M507">
        <v>70.47</v>
      </c>
      <c r="N507">
        <f t="shared" si="359"/>
        <v>517.00000000000023</v>
      </c>
      <c r="O507">
        <f t="shared" si="360"/>
        <v>165.00000000000057</v>
      </c>
      <c r="P507">
        <f t="shared" si="361"/>
        <v>-37.999999999999545</v>
      </c>
      <c r="Q507" s="19">
        <f t="shared" si="393"/>
        <v>196</v>
      </c>
      <c r="R507" s="12">
        <f t="shared" si="394"/>
        <v>3136.0000000000155</v>
      </c>
      <c r="S507" s="6">
        <f t="shared" si="207"/>
        <v>1</v>
      </c>
      <c r="T507" s="5">
        <f t="shared" si="354"/>
        <v>196</v>
      </c>
      <c r="U507" s="15">
        <f t="shared" si="395"/>
        <v>4543.0000000000082</v>
      </c>
      <c r="V507" s="18">
        <f t="shared" si="217"/>
        <v>1</v>
      </c>
      <c r="W507" s="6">
        <f t="shared" si="209"/>
        <v>1</v>
      </c>
      <c r="X507" s="5">
        <f t="shared" si="362"/>
        <v>1</v>
      </c>
      <c r="Y507" s="12">
        <f t="shared" si="363"/>
        <v>393.99999999999977</v>
      </c>
      <c r="Z507" s="18">
        <f t="shared" si="397"/>
        <v>156</v>
      </c>
      <c r="AA507" s="18">
        <f>X507*Z507</f>
        <v>156</v>
      </c>
      <c r="AB507" s="12">
        <f t="shared" si="385"/>
        <v>6834.0000000000082</v>
      </c>
      <c r="AC507" s="6">
        <f>IF(AA507&gt;0,1,0)</f>
        <v>1</v>
      </c>
      <c r="AD507" s="5">
        <f t="shared" si="364"/>
        <v>1</v>
      </c>
      <c r="AE507" s="18">
        <f t="shared" si="355"/>
        <v>156</v>
      </c>
      <c r="AF507" s="12">
        <f t="shared" si="386"/>
        <v>8344.0000000000109</v>
      </c>
      <c r="AG507" s="18">
        <f t="shared" si="365"/>
        <v>1</v>
      </c>
      <c r="AH507" s="6">
        <f t="shared" si="366"/>
        <v>1</v>
      </c>
      <c r="AI507" s="5">
        <v>1</v>
      </c>
      <c r="AJ507" s="12">
        <f>AA507*AI507</f>
        <v>156</v>
      </c>
      <c r="AK507" s="12">
        <f>IF(AJ507&gt;0,1,0)</f>
        <v>1</v>
      </c>
      <c r="AL507" s="18">
        <f>AI507*X507</f>
        <v>1</v>
      </c>
      <c r="AM507" s="6">
        <f>AM506+AJ507</f>
        <v>6839.0000000000027</v>
      </c>
      <c r="AN507" s="5">
        <f>Z507*X507*AD507*AI507</f>
        <v>156</v>
      </c>
      <c r="AO507" s="12">
        <f>AO506+AN507</f>
        <v>8337.0000000000073</v>
      </c>
      <c r="AP507" s="18">
        <f>X507*AD507*AI507</f>
        <v>1</v>
      </c>
      <c r="AQ507" s="6">
        <f>IF(AN507&gt;0,1,0)</f>
        <v>1</v>
      </c>
      <c r="AR507" s="5">
        <v>1</v>
      </c>
      <c r="AS507" s="12">
        <f t="shared" si="357"/>
        <v>156</v>
      </c>
      <c r="AT507" s="12">
        <f t="shared" si="389"/>
        <v>4799.00000000001</v>
      </c>
      <c r="AU507" s="12">
        <f t="shared" si="372"/>
        <v>1</v>
      </c>
      <c r="AV507" s="6">
        <f t="shared" si="373"/>
        <v>1</v>
      </c>
      <c r="AW507" s="5">
        <f t="shared" si="358"/>
        <v>196</v>
      </c>
      <c r="AX507" s="12">
        <f t="shared" si="390"/>
        <v>2474.0000000000164</v>
      </c>
      <c r="AY507" s="12">
        <f t="shared" si="374"/>
        <v>1</v>
      </c>
      <c r="AZ507" s="12">
        <f t="shared" si="375"/>
        <v>1</v>
      </c>
      <c r="BA507" s="5">
        <v>0</v>
      </c>
      <c r="BB507" s="12">
        <f t="shared" si="376"/>
        <v>0</v>
      </c>
      <c r="BC507" s="12">
        <f t="shared" si="377"/>
        <v>0</v>
      </c>
      <c r="BD507" s="6">
        <f t="shared" si="378"/>
        <v>0</v>
      </c>
      <c r="BE507" s="5">
        <f t="shared" si="379"/>
        <v>196</v>
      </c>
      <c r="BF507" s="12">
        <f t="shared" si="391"/>
        <v>3045.0000000000114</v>
      </c>
      <c r="BG507" s="12">
        <f t="shared" si="380"/>
        <v>1</v>
      </c>
      <c r="BH507" s="6">
        <f t="shared" si="381"/>
        <v>1</v>
      </c>
      <c r="BI507" s="5">
        <f t="shared" si="382"/>
        <v>156</v>
      </c>
      <c r="BJ507" s="12">
        <f t="shared" si="392"/>
        <v>5099.00000000001</v>
      </c>
      <c r="BK507" s="12">
        <f t="shared" si="383"/>
        <v>1</v>
      </c>
      <c r="BL507" s="6">
        <f t="shared" si="384"/>
        <v>1</v>
      </c>
    </row>
  </sheetData>
  <mergeCells count="10">
    <mergeCell ref="AD2:AH2"/>
    <mergeCell ref="N4:P4"/>
    <mergeCell ref="Q2:S2"/>
    <mergeCell ref="T2:W2"/>
    <mergeCell ref="X2:AC2"/>
    <mergeCell ref="BA2:BD2"/>
    <mergeCell ref="BE2:BH2"/>
    <mergeCell ref="BI2:BL2"/>
    <mergeCell ref="AR2:AV2"/>
    <mergeCell ref="AW2:AZ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06"/>
  <sheetViews>
    <sheetView workbookViewId="0">
      <selection activeCell="D4" sqref="D4"/>
    </sheetView>
  </sheetViews>
  <sheetFormatPr baseColWidth="10" defaultRowHeight="15"/>
  <cols>
    <col min="5" max="5" width="11.42578125" style="1"/>
    <col min="6" max="6" width="13.42578125" bestFit="1" customWidth="1"/>
  </cols>
  <sheetData>
    <row r="1" spans="1:7" ht="255" customHeight="1"/>
    <row r="3" spans="1:7">
      <c r="B3" t="s">
        <v>17</v>
      </c>
      <c r="D3">
        <v>10000</v>
      </c>
      <c r="F3" t="s">
        <v>21</v>
      </c>
      <c r="G3">
        <v>3</v>
      </c>
    </row>
    <row r="4" spans="1:7">
      <c r="B4" t="s">
        <v>18</v>
      </c>
      <c r="E4" s="1" t="s">
        <v>19</v>
      </c>
      <c r="F4" t="s">
        <v>20</v>
      </c>
    </row>
    <row r="5" spans="1:7">
      <c r="B5">
        <f>SUM(B6:B1000)+D3</f>
        <v>46564.300000000097</v>
      </c>
      <c r="E5" s="1">
        <f>MAX(E6:E527)</f>
        <v>0.23559218462319817</v>
      </c>
      <c r="F5">
        <f>SUM(F6:F1000)</f>
        <v>523450</v>
      </c>
    </row>
    <row r="6" spans="1:7">
      <c r="A6">
        <f>Datos!AS7</f>
        <v>156</v>
      </c>
      <c r="B6">
        <f>F6*A6/100</f>
        <v>1996.8</v>
      </c>
      <c r="C6">
        <f>D3+B6</f>
        <v>11996.8</v>
      </c>
      <c r="D6">
        <f>MAX($C$6:C6)</f>
        <v>11996.8</v>
      </c>
      <c r="E6" s="1">
        <f t="shared" ref="E6:E69" si="0">(D6-C6)/D6</f>
        <v>0</v>
      </c>
      <c r="F6">
        <f>INT(($D$3*$G$3/Datos!O7+Datos!$Z$4+Datos!$M$3)/10)*10</f>
        <v>1280</v>
      </c>
    </row>
    <row r="7" spans="1:7">
      <c r="A7">
        <f>Datos!AS8</f>
        <v>0</v>
      </c>
      <c r="B7">
        <f t="shared" ref="B7:B70" si="1">F7*A7/100</f>
        <v>0</v>
      </c>
      <c r="C7">
        <f>C6+B7</f>
        <v>11996.8</v>
      </c>
      <c r="D7">
        <f>MAX($C$6:C7)</f>
        <v>11996.8</v>
      </c>
      <c r="E7" s="1">
        <f t="shared" si="0"/>
        <v>0</v>
      </c>
      <c r="F7">
        <f>INT((C6*$G$3/(Datos!O7+Datos!$Z$4+Datos!$M$3))/10)*10</f>
        <v>620</v>
      </c>
    </row>
    <row r="8" spans="1:7">
      <c r="A8">
        <f>Datos!AS9</f>
        <v>-140.99999999999994</v>
      </c>
      <c r="B8">
        <f t="shared" si="1"/>
        <v>-563.99999999999977</v>
      </c>
      <c r="C8">
        <f t="shared" ref="C8:C71" si="2">C7+B8</f>
        <v>11432.8</v>
      </c>
      <c r="D8">
        <f>MAX($C$6:C8)</f>
        <v>11996.8</v>
      </c>
      <c r="E8" s="1">
        <f t="shared" si="0"/>
        <v>4.7012536676447059E-2</v>
      </c>
      <c r="F8">
        <f>INT((C7*$G$3/(Datos!O8+Datos!$Z$4+Datos!$M$3))/10)*10</f>
        <v>400</v>
      </c>
    </row>
    <row r="9" spans="1:7">
      <c r="A9">
        <f>Datos!AS10</f>
        <v>0</v>
      </c>
      <c r="B9">
        <f t="shared" si="1"/>
        <v>0</v>
      </c>
      <c r="C9">
        <f t="shared" si="2"/>
        <v>11432.8</v>
      </c>
      <c r="D9">
        <f>MAX($C$6:C9)</f>
        <v>11996.8</v>
      </c>
      <c r="E9" s="1">
        <f t="shared" si="0"/>
        <v>4.7012536676447059E-2</v>
      </c>
      <c r="F9">
        <f>INT((C8*$G$3/(Datos!O9+Datos!$Z$4+Datos!$M$3))/10)*10</f>
        <v>230</v>
      </c>
    </row>
    <row r="10" spans="1:7">
      <c r="A10">
        <f>Datos!AS11</f>
        <v>-48.999999999999773</v>
      </c>
      <c r="B10">
        <f t="shared" si="1"/>
        <v>-298.89999999999861</v>
      </c>
      <c r="C10">
        <f t="shared" si="2"/>
        <v>11133.900000000001</v>
      </c>
      <c r="D10">
        <f>MAX($C$6:C10)</f>
        <v>11996.8</v>
      </c>
      <c r="E10" s="1">
        <f t="shared" si="0"/>
        <v>7.192751400373415E-2</v>
      </c>
      <c r="F10">
        <f>INT((C9*$G$3/(Datos!O10+Datos!$Z$4+Datos!$M$3))/10)*10</f>
        <v>610</v>
      </c>
    </row>
    <row r="11" spans="1:7">
      <c r="A11">
        <f>Datos!AS12</f>
        <v>0</v>
      </c>
      <c r="B11">
        <f t="shared" si="1"/>
        <v>0</v>
      </c>
      <c r="C11">
        <f t="shared" si="2"/>
        <v>11133.900000000001</v>
      </c>
      <c r="D11">
        <f>MAX($C$6:C11)</f>
        <v>11996.8</v>
      </c>
      <c r="E11" s="1">
        <f t="shared" si="0"/>
        <v>7.192751400373415E-2</v>
      </c>
      <c r="F11">
        <f>INT((C10*$G$3/(Datos!O11+Datos!$Z$4+Datos!$M$3))/10)*10</f>
        <v>630</v>
      </c>
    </row>
    <row r="12" spans="1:7">
      <c r="A12">
        <f>Datos!AS13</f>
        <v>156</v>
      </c>
      <c r="B12">
        <f t="shared" si="1"/>
        <v>312</v>
      </c>
      <c r="C12">
        <f t="shared" si="2"/>
        <v>11445.900000000001</v>
      </c>
      <c r="D12">
        <f>MAX($C$6:C12)</f>
        <v>11996.8</v>
      </c>
      <c r="E12" s="1">
        <f t="shared" si="0"/>
        <v>4.5920578821018757E-2</v>
      </c>
      <c r="F12">
        <f>INT((C11*$G$3/(Datos!O12+Datos!$Z$4+Datos!$M$3))/10)*10</f>
        <v>200</v>
      </c>
    </row>
    <row r="13" spans="1:7">
      <c r="A13">
        <f>Datos!AS14</f>
        <v>0</v>
      </c>
      <c r="B13">
        <f t="shared" si="1"/>
        <v>0</v>
      </c>
      <c r="C13">
        <f t="shared" si="2"/>
        <v>11445.900000000001</v>
      </c>
      <c r="D13">
        <f>MAX($C$6:C13)</f>
        <v>11996.8</v>
      </c>
      <c r="E13" s="1">
        <f t="shared" si="0"/>
        <v>4.5920578821018757E-2</v>
      </c>
      <c r="F13">
        <f>INT((C12*$G$3/(Datos!O13+Datos!$Z$4+Datos!$M$3))/10)*10</f>
        <v>330</v>
      </c>
    </row>
    <row r="14" spans="1:7">
      <c r="A14">
        <f>Datos!AS15</f>
        <v>0</v>
      </c>
      <c r="B14">
        <f t="shared" si="1"/>
        <v>0</v>
      </c>
      <c r="C14">
        <f t="shared" si="2"/>
        <v>11445.900000000001</v>
      </c>
      <c r="D14">
        <f>MAX($C$6:C14)</f>
        <v>11996.8</v>
      </c>
      <c r="E14" s="1">
        <f t="shared" si="0"/>
        <v>4.5920578821018757E-2</v>
      </c>
      <c r="F14">
        <f>INT((C13*$G$3/(Datos!O14+Datos!$Z$4+Datos!$M$3))/10)*10</f>
        <v>410</v>
      </c>
    </row>
    <row r="15" spans="1:7">
      <c r="A15">
        <f>Datos!AS16</f>
        <v>0</v>
      </c>
      <c r="B15">
        <f t="shared" si="1"/>
        <v>0</v>
      </c>
      <c r="C15">
        <f t="shared" si="2"/>
        <v>11445.900000000001</v>
      </c>
      <c r="D15">
        <f>MAX($C$6:C15)</f>
        <v>11996.8</v>
      </c>
      <c r="E15" s="1">
        <f t="shared" si="0"/>
        <v>4.5920578821018757E-2</v>
      </c>
      <c r="F15">
        <f>INT((C14*$G$3/(Datos!O15+Datos!$Z$4+Datos!$M$3))/10)*10</f>
        <v>350</v>
      </c>
    </row>
    <row r="16" spans="1:7">
      <c r="A16">
        <f>Datos!AS17</f>
        <v>156</v>
      </c>
      <c r="B16">
        <f t="shared" si="1"/>
        <v>702</v>
      </c>
      <c r="C16">
        <f t="shared" si="2"/>
        <v>12147.900000000001</v>
      </c>
      <c r="D16">
        <f>MAX($C$6:C16)</f>
        <v>12147.900000000001</v>
      </c>
      <c r="E16" s="1">
        <f t="shared" si="0"/>
        <v>0</v>
      </c>
      <c r="F16">
        <f>INT((C15*$G$3/(Datos!O16+Datos!$Z$4+Datos!$M$3))/10)*10</f>
        <v>450</v>
      </c>
    </row>
    <row r="17" spans="1:6">
      <c r="A17">
        <f>Datos!AS18</f>
        <v>0</v>
      </c>
      <c r="B17">
        <f t="shared" si="1"/>
        <v>0</v>
      </c>
      <c r="C17">
        <f t="shared" si="2"/>
        <v>12147.900000000001</v>
      </c>
      <c r="D17">
        <f>MAX($C$6:C17)</f>
        <v>12147.900000000001</v>
      </c>
      <c r="E17" s="1">
        <f t="shared" si="0"/>
        <v>0</v>
      </c>
      <c r="F17">
        <f>INT((C16*$G$3/(Datos!O17+Datos!$Z$4+Datos!$M$3))/10)*10</f>
        <v>150</v>
      </c>
    </row>
    <row r="18" spans="1:6">
      <c r="A18">
        <f>Datos!AS19</f>
        <v>156</v>
      </c>
      <c r="B18">
        <f t="shared" si="1"/>
        <v>312</v>
      </c>
      <c r="C18">
        <f t="shared" si="2"/>
        <v>12459.900000000001</v>
      </c>
      <c r="D18">
        <f>MAX($C$6:C18)</f>
        <v>12459.900000000001</v>
      </c>
      <c r="E18" s="1">
        <f t="shared" si="0"/>
        <v>0</v>
      </c>
      <c r="F18">
        <f>INT((C17*$G$3/(Datos!O18+Datos!$Z$4+Datos!$M$3))/10)*10</f>
        <v>200</v>
      </c>
    </row>
    <row r="19" spans="1:6">
      <c r="A19">
        <f>Datos!AS20</f>
        <v>0</v>
      </c>
      <c r="B19">
        <f t="shared" si="1"/>
        <v>0</v>
      </c>
      <c r="C19">
        <f t="shared" si="2"/>
        <v>12459.900000000001</v>
      </c>
      <c r="D19">
        <f>MAX($C$6:C19)</f>
        <v>12459.900000000001</v>
      </c>
      <c r="E19" s="1">
        <f t="shared" si="0"/>
        <v>0</v>
      </c>
      <c r="F19">
        <f>INT((C18*$G$3/(Datos!O19+Datos!$Z$4+Datos!$M$3))/10)*10</f>
        <v>230</v>
      </c>
    </row>
    <row r="20" spans="1:6">
      <c r="A20">
        <f>Datos!AS21</f>
        <v>0</v>
      </c>
      <c r="B20">
        <f t="shared" si="1"/>
        <v>0</v>
      </c>
      <c r="C20">
        <f t="shared" si="2"/>
        <v>12459.900000000001</v>
      </c>
      <c r="D20">
        <f>MAX($C$6:C20)</f>
        <v>12459.900000000001</v>
      </c>
      <c r="E20" s="1">
        <f t="shared" si="0"/>
        <v>0</v>
      </c>
      <c r="F20">
        <f>INT((C19*$G$3/(Datos!O20+Datos!$Z$4+Datos!$M$3))/10)*10</f>
        <v>310</v>
      </c>
    </row>
    <row r="21" spans="1:6">
      <c r="A21">
        <f>Datos!AS22</f>
        <v>0</v>
      </c>
      <c r="B21">
        <f t="shared" si="1"/>
        <v>0</v>
      </c>
      <c r="C21">
        <f t="shared" si="2"/>
        <v>12459.900000000001</v>
      </c>
      <c r="D21">
        <f>MAX($C$6:C21)</f>
        <v>12459.900000000001</v>
      </c>
      <c r="E21" s="1">
        <f t="shared" si="0"/>
        <v>0</v>
      </c>
      <c r="F21">
        <f>INT((C20*$G$3/(Datos!O21+Datos!$Z$4+Datos!$M$3))/10)*10</f>
        <v>230</v>
      </c>
    </row>
    <row r="22" spans="1:6">
      <c r="A22">
        <f>Datos!AS23</f>
        <v>-113.99999999999892</v>
      </c>
      <c r="B22">
        <f t="shared" si="1"/>
        <v>-273.59999999999741</v>
      </c>
      <c r="C22">
        <f t="shared" si="2"/>
        <v>12186.300000000005</v>
      </c>
      <c r="D22">
        <f>MAX($C$6:C22)</f>
        <v>12459.900000000001</v>
      </c>
      <c r="E22" s="1">
        <f t="shared" si="0"/>
        <v>2.1958442684130428E-2</v>
      </c>
      <c r="F22">
        <f>INT((C21*$G$3/(Datos!O22+Datos!$Z$4+Datos!$M$3))/10)*10</f>
        <v>240</v>
      </c>
    </row>
    <row r="23" spans="1:6">
      <c r="A23">
        <f>Datos!AS24</f>
        <v>0</v>
      </c>
      <c r="B23">
        <f t="shared" si="1"/>
        <v>0</v>
      </c>
      <c r="C23">
        <f t="shared" si="2"/>
        <v>12186.300000000005</v>
      </c>
      <c r="D23">
        <f>MAX($C$6:C23)</f>
        <v>12459.900000000001</v>
      </c>
      <c r="E23" s="1">
        <f t="shared" si="0"/>
        <v>2.1958442684130428E-2</v>
      </c>
      <c r="F23">
        <f>INT((C22*$G$3/(Datos!O23+Datos!$Z$4+Datos!$M$3))/10)*10</f>
        <v>300</v>
      </c>
    </row>
    <row r="24" spans="1:6">
      <c r="A24">
        <f>Datos!AS25</f>
        <v>-67.000000000000455</v>
      </c>
      <c r="B24">
        <f t="shared" si="1"/>
        <v>-355.10000000000241</v>
      </c>
      <c r="C24">
        <f t="shared" si="2"/>
        <v>11831.200000000003</v>
      </c>
      <c r="D24">
        <f>MAX($C$6:C24)</f>
        <v>12459.900000000001</v>
      </c>
      <c r="E24" s="1">
        <f t="shared" si="0"/>
        <v>5.045786884324905E-2</v>
      </c>
      <c r="F24">
        <f>INT((C23*$G$3/(Datos!O24+Datos!$Z$4+Datos!$M$3))/10)*10</f>
        <v>530</v>
      </c>
    </row>
    <row r="25" spans="1:6">
      <c r="A25">
        <f>Datos!AS26</f>
        <v>0</v>
      </c>
      <c r="B25">
        <f t="shared" si="1"/>
        <v>0</v>
      </c>
      <c r="C25">
        <f t="shared" si="2"/>
        <v>11831.200000000003</v>
      </c>
      <c r="D25">
        <f>MAX($C$6:C25)</f>
        <v>12459.900000000001</v>
      </c>
      <c r="E25" s="1">
        <f t="shared" si="0"/>
        <v>5.045786884324905E-2</v>
      </c>
      <c r="F25">
        <f>INT((C24*$G$3/(Datos!O25+Datos!$Z$4+Datos!$M$3))/10)*10</f>
        <v>490</v>
      </c>
    </row>
    <row r="26" spans="1:6">
      <c r="A26">
        <f>Datos!AS27</f>
        <v>0</v>
      </c>
      <c r="B26">
        <f t="shared" si="1"/>
        <v>0</v>
      </c>
      <c r="C26">
        <f t="shared" si="2"/>
        <v>11831.200000000003</v>
      </c>
      <c r="D26">
        <f>MAX($C$6:C26)</f>
        <v>12459.900000000001</v>
      </c>
      <c r="E26" s="1">
        <f t="shared" si="0"/>
        <v>5.045786884324905E-2</v>
      </c>
      <c r="F26">
        <f>INT((C25*$G$3/(Datos!O26+Datos!$Z$4+Datos!$M$3))/10)*10</f>
        <v>490</v>
      </c>
    </row>
    <row r="27" spans="1:6">
      <c r="A27">
        <f>Datos!AS28</f>
        <v>0</v>
      </c>
      <c r="B27">
        <f t="shared" si="1"/>
        <v>0</v>
      </c>
      <c r="C27">
        <f t="shared" si="2"/>
        <v>11831.200000000003</v>
      </c>
      <c r="D27">
        <f>MAX($C$6:C27)</f>
        <v>12459.900000000001</v>
      </c>
      <c r="E27" s="1">
        <f t="shared" si="0"/>
        <v>5.045786884324905E-2</v>
      </c>
      <c r="F27">
        <f>INT((C26*$G$3/(Datos!O27+Datos!$Z$4+Datos!$M$3))/10)*10</f>
        <v>520</v>
      </c>
    </row>
    <row r="28" spans="1:6">
      <c r="A28">
        <f>Datos!AS29</f>
        <v>0</v>
      </c>
      <c r="B28">
        <f t="shared" si="1"/>
        <v>0</v>
      </c>
      <c r="C28">
        <f t="shared" si="2"/>
        <v>11831.200000000003</v>
      </c>
      <c r="D28">
        <f>MAX($C$6:C28)</f>
        <v>12459.900000000001</v>
      </c>
      <c r="E28" s="1">
        <f t="shared" si="0"/>
        <v>5.045786884324905E-2</v>
      </c>
      <c r="F28">
        <f>INT((C27*$G$3/(Datos!O28+Datos!$Z$4+Datos!$M$3))/10)*10</f>
        <v>400</v>
      </c>
    </row>
    <row r="29" spans="1:6">
      <c r="A29">
        <f>Datos!AS30</f>
        <v>-98.000000000000682</v>
      </c>
      <c r="B29">
        <f t="shared" si="1"/>
        <v>-264.60000000000184</v>
      </c>
      <c r="C29">
        <f t="shared" si="2"/>
        <v>11566.6</v>
      </c>
      <c r="D29">
        <f>MAX($C$6:C29)</f>
        <v>12459.900000000001</v>
      </c>
      <c r="E29" s="1">
        <f t="shared" si="0"/>
        <v>7.169399433382298E-2</v>
      </c>
      <c r="F29">
        <f>INT((C28*$G$3/(Datos!O29+Datos!$Z$4+Datos!$M$3))/10)*10</f>
        <v>270</v>
      </c>
    </row>
    <row r="30" spans="1:6">
      <c r="A30">
        <f>Datos!AS31</f>
        <v>0</v>
      </c>
      <c r="B30">
        <f t="shared" si="1"/>
        <v>0</v>
      </c>
      <c r="C30">
        <f t="shared" si="2"/>
        <v>11566.6</v>
      </c>
      <c r="D30">
        <f>MAX($C$6:C30)</f>
        <v>12459.900000000001</v>
      </c>
      <c r="E30" s="1">
        <f t="shared" si="0"/>
        <v>7.169399433382298E-2</v>
      </c>
      <c r="F30">
        <f>INT((C29*$G$3/(Datos!O30+Datos!$Z$4+Datos!$M$3))/10)*10</f>
        <v>340</v>
      </c>
    </row>
    <row r="31" spans="1:6">
      <c r="A31">
        <f>Datos!AS32</f>
        <v>0</v>
      </c>
      <c r="B31">
        <f t="shared" si="1"/>
        <v>0</v>
      </c>
      <c r="C31">
        <f t="shared" si="2"/>
        <v>11566.6</v>
      </c>
      <c r="D31">
        <f>MAX($C$6:C31)</f>
        <v>12459.900000000001</v>
      </c>
      <c r="E31" s="1">
        <f t="shared" si="0"/>
        <v>7.169399433382298E-2</v>
      </c>
      <c r="F31">
        <f>INT((C30*$G$3/(Datos!O31+Datos!$Z$4+Datos!$M$3))/10)*10</f>
        <v>190</v>
      </c>
    </row>
    <row r="32" spans="1:6">
      <c r="A32">
        <f>Datos!AS33</f>
        <v>-80</v>
      </c>
      <c r="B32">
        <f t="shared" si="1"/>
        <v>-184</v>
      </c>
      <c r="C32">
        <f t="shared" si="2"/>
        <v>11382.6</v>
      </c>
      <c r="D32">
        <f>MAX($C$6:C32)</f>
        <v>12459.900000000001</v>
      </c>
      <c r="E32" s="1">
        <f t="shared" si="0"/>
        <v>8.6461368068764671E-2</v>
      </c>
      <c r="F32">
        <f>INT((C31*$G$3/(Datos!O32+Datos!$Z$4+Datos!$M$3))/10)*10</f>
        <v>230</v>
      </c>
    </row>
    <row r="33" spans="1:6">
      <c r="A33">
        <f>Datos!AS34</f>
        <v>156</v>
      </c>
      <c r="B33">
        <f t="shared" si="1"/>
        <v>624</v>
      </c>
      <c r="C33">
        <f t="shared" si="2"/>
        <v>12006.6</v>
      </c>
      <c r="D33">
        <f>MAX($C$6:C33)</f>
        <v>12459.900000000001</v>
      </c>
      <c r="E33" s="1">
        <f t="shared" si="0"/>
        <v>3.6380709315484157E-2</v>
      </c>
      <c r="F33">
        <f>INT((C32*$G$3/(Datos!O33+Datos!$Z$4+Datos!$M$3))/10)*10</f>
        <v>400</v>
      </c>
    </row>
    <row r="34" spans="1:6">
      <c r="A34">
        <f>Datos!AS35</f>
        <v>156</v>
      </c>
      <c r="B34">
        <f t="shared" si="1"/>
        <v>124.8</v>
      </c>
      <c r="C34">
        <f t="shared" si="2"/>
        <v>12131.4</v>
      </c>
      <c r="D34">
        <f>MAX($C$6:C34)</f>
        <v>12459.900000000001</v>
      </c>
      <c r="E34" s="1">
        <f t="shared" si="0"/>
        <v>2.6364577564828112E-2</v>
      </c>
      <c r="F34">
        <f>INT((C33*$G$3/(Datos!O34+Datos!$Z$4+Datos!$M$3))/10)*10</f>
        <v>80</v>
      </c>
    </row>
    <row r="35" spans="1:6">
      <c r="A35">
        <f>Datos!AS36</f>
        <v>0</v>
      </c>
      <c r="B35">
        <f t="shared" si="1"/>
        <v>0</v>
      </c>
      <c r="C35">
        <f t="shared" si="2"/>
        <v>12131.4</v>
      </c>
      <c r="D35">
        <f>MAX($C$6:C35)</f>
        <v>12459.900000000001</v>
      </c>
      <c r="E35" s="1">
        <f t="shared" si="0"/>
        <v>2.6364577564828112E-2</v>
      </c>
      <c r="F35">
        <f>INT((C34*$G$3/(Datos!O35+Datos!$Z$4+Datos!$M$3))/10)*10</f>
        <v>140</v>
      </c>
    </row>
    <row r="36" spans="1:6">
      <c r="A36">
        <f>Datos!AS37</f>
        <v>156</v>
      </c>
      <c r="B36">
        <f t="shared" si="1"/>
        <v>343.2</v>
      </c>
      <c r="C36">
        <f t="shared" si="2"/>
        <v>12474.6</v>
      </c>
      <c r="D36">
        <f>MAX($C$6:C36)</f>
        <v>12474.6</v>
      </c>
      <c r="E36" s="1">
        <f t="shared" si="0"/>
        <v>0</v>
      </c>
      <c r="F36">
        <f>INT((C35*$G$3/(Datos!O36+Datos!$Z$4+Datos!$M$3))/10)*10</f>
        <v>220</v>
      </c>
    </row>
    <row r="37" spans="1:6">
      <c r="A37">
        <f>Datos!AS38</f>
        <v>0</v>
      </c>
      <c r="B37">
        <f t="shared" si="1"/>
        <v>0</v>
      </c>
      <c r="C37">
        <f t="shared" si="2"/>
        <v>12474.6</v>
      </c>
      <c r="D37">
        <f>MAX($C$6:C37)</f>
        <v>12474.6</v>
      </c>
      <c r="E37" s="1">
        <f t="shared" si="0"/>
        <v>0</v>
      </c>
      <c r="F37">
        <f>INT((C36*$G$3/(Datos!O37+Datos!$Z$4+Datos!$M$3))/10)*10</f>
        <v>250</v>
      </c>
    </row>
    <row r="38" spans="1:6">
      <c r="A38">
        <f>Datos!AS39</f>
        <v>-59.999999999999716</v>
      </c>
      <c r="B38">
        <f t="shared" si="1"/>
        <v>-185.99999999999912</v>
      </c>
      <c r="C38">
        <f t="shared" si="2"/>
        <v>12288.6</v>
      </c>
      <c r="D38">
        <f>MAX($C$6:C38)</f>
        <v>12474.6</v>
      </c>
      <c r="E38" s="1">
        <f t="shared" si="0"/>
        <v>1.4910297724977152E-2</v>
      </c>
      <c r="F38">
        <f>INT((C37*$G$3/(Datos!O38+Datos!$Z$4+Datos!$M$3))/10)*10</f>
        <v>310</v>
      </c>
    </row>
    <row r="39" spans="1:6">
      <c r="A39">
        <f>Datos!AS40</f>
        <v>0</v>
      </c>
      <c r="B39">
        <f t="shared" si="1"/>
        <v>0</v>
      </c>
      <c r="C39">
        <f t="shared" si="2"/>
        <v>12288.6</v>
      </c>
      <c r="D39">
        <f>MAX($C$6:C39)</f>
        <v>12474.6</v>
      </c>
      <c r="E39" s="1">
        <f t="shared" si="0"/>
        <v>1.4910297724977152E-2</v>
      </c>
      <c r="F39">
        <f>INT((C38*$G$3/(Datos!O39+Datos!$Z$4+Datos!$M$3))/10)*10</f>
        <v>570</v>
      </c>
    </row>
    <row r="40" spans="1:6">
      <c r="A40">
        <f>Datos!AS41</f>
        <v>156</v>
      </c>
      <c r="B40">
        <f t="shared" si="1"/>
        <v>483.6</v>
      </c>
      <c r="C40">
        <f t="shared" si="2"/>
        <v>12772.2</v>
      </c>
      <c r="D40">
        <f>MAX($C$6:C40)</f>
        <v>12772.2</v>
      </c>
      <c r="E40" s="1">
        <f t="shared" si="0"/>
        <v>0</v>
      </c>
      <c r="F40">
        <f>INT((C39*$G$3/(Datos!O40+Datos!$Z$4+Datos!$M$3))/10)*10</f>
        <v>310</v>
      </c>
    </row>
    <row r="41" spans="1:6">
      <c r="A41">
        <f>Datos!AS42</f>
        <v>0</v>
      </c>
      <c r="B41">
        <f t="shared" si="1"/>
        <v>0</v>
      </c>
      <c r="C41">
        <f t="shared" si="2"/>
        <v>12772.2</v>
      </c>
      <c r="D41">
        <f>MAX($C$6:C41)</f>
        <v>12772.2</v>
      </c>
      <c r="E41" s="1">
        <f t="shared" si="0"/>
        <v>0</v>
      </c>
      <c r="F41">
        <f>INT((C40*$G$3/(Datos!O41+Datos!$Z$4+Datos!$M$3))/10)*10</f>
        <v>260</v>
      </c>
    </row>
    <row r="42" spans="1:6">
      <c r="A42">
        <f>Datos!AS43</f>
        <v>156</v>
      </c>
      <c r="B42">
        <f t="shared" si="1"/>
        <v>1357.2</v>
      </c>
      <c r="C42">
        <f t="shared" si="2"/>
        <v>14129.400000000001</v>
      </c>
      <c r="D42">
        <f>MAX($C$6:C42)</f>
        <v>14129.400000000001</v>
      </c>
      <c r="E42" s="1">
        <f t="shared" si="0"/>
        <v>0</v>
      </c>
      <c r="F42">
        <f>INT((C41*$G$3/(Datos!O42+Datos!$Z$4+Datos!$M$3))/10)*10</f>
        <v>870</v>
      </c>
    </row>
    <row r="43" spans="1:6">
      <c r="A43">
        <f>Datos!AS44</f>
        <v>0</v>
      </c>
      <c r="B43">
        <f t="shared" si="1"/>
        <v>0</v>
      </c>
      <c r="C43">
        <f t="shared" si="2"/>
        <v>14129.400000000001</v>
      </c>
      <c r="D43">
        <f>MAX($C$6:C43)</f>
        <v>14129.400000000001</v>
      </c>
      <c r="E43" s="1">
        <f t="shared" si="0"/>
        <v>0</v>
      </c>
      <c r="F43">
        <f>INT((C42*$G$3/(Datos!O43+Datos!$Z$4+Datos!$M$3))/10)*10</f>
        <v>600</v>
      </c>
    </row>
    <row r="44" spans="1:6">
      <c r="A44">
        <f>Datos!AS45</f>
        <v>156</v>
      </c>
      <c r="B44">
        <f t="shared" si="1"/>
        <v>1310.4000000000001</v>
      </c>
      <c r="C44">
        <f t="shared" si="2"/>
        <v>15439.800000000001</v>
      </c>
      <c r="D44">
        <f>MAX($C$6:C44)</f>
        <v>15439.800000000001</v>
      </c>
      <c r="E44" s="1">
        <f t="shared" si="0"/>
        <v>0</v>
      </c>
      <c r="F44">
        <f>INT((C43*$G$3/(Datos!O44+Datos!$Z$4+Datos!$M$3))/10)*10</f>
        <v>840</v>
      </c>
    </row>
    <row r="45" spans="1:6">
      <c r="A45">
        <f>Datos!AS46</f>
        <v>0</v>
      </c>
      <c r="B45">
        <f t="shared" si="1"/>
        <v>0</v>
      </c>
      <c r="C45">
        <f t="shared" si="2"/>
        <v>15439.800000000001</v>
      </c>
      <c r="D45">
        <f>MAX($C$6:C45)</f>
        <v>15439.800000000001</v>
      </c>
      <c r="E45" s="1">
        <f t="shared" si="0"/>
        <v>0</v>
      </c>
      <c r="F45">
        <f>INT((C44*$G$3/(Datos!O45+Datos!$Z$4+Datos!$M$3))/10)*10</f>
        <v>710</v>
      </c>
    </row>
    <row r="46" spans="1:6">
      <c r="A46">
        <f>Datos!AS47</f>
        <v>156</v>
      </c>
      <c r="B46">
        <f t="shared" si="1"/>
        <v>889.2</v>
      </c>
      <c r="C46">
        <f t="shared" si="2"/>
        <v>16329.000000000002</v>
      </c>
      <c r="D46">
        <f>MAX($C$6:C46)</f>
        <v>16329.000000000002</v>
      </c>
      <c r="E46" s="1">
        <f t="shared" si="0"/>
        <v>0</v>
      </c>
      <c r="F46">
        <f>INT((C45*$G$3/(Datos!O46+Datos!$Z$4+Datos!$M$3))/10)*10</f>
        <v>570</v>
      </c>
    </row>
    <row r="47" spans="1:6">
      <c r="A47">
        <f>Datos!AS48</f>
        <v>0</v>
      </c>
      <c r="B47">
        <f t="shared" si="1"/>
        <v>0</v>
      </c>
      <c r="C47">
        <f t="shared" si="2"/>
        <v>16329.000000000002</v>
      </c>
      <c r="D47">
        <f>MAX($C$6:C47)</f>
        <v>16329.000000000002</v>
      </c>
      <c r="E47" s="1">
        <f t="shared" si="0"/>
        <v>0</v>
      </c>
      <c r="F47">
        <f>INT((C46*$G$3/(Datos!O47+Datos!$Z$4+Datos!$M$3))/10)*10</f>
        <v>250</v>
      </c>
    </row>
    <row r="48" spans="1:6">
      <c r="A48">
        <f>Datos!AS49</f>
        <v>-172.99999999999926</v>
      </c>
      <c r="B48">
        <f t="shared" si="1"/>
        <v>-968.79999999999598</v>
      </c>
      <c r="C48">
        <f t="shared" si="2"/>
        <v>15360.200000000006</v>
      </c>
      <c r="D48">
        <f>MAX($C$6:C48)</f>
        <v>16329.000000000002</v>
      </c>
      <c r="E48" s="1">
        <f t="shared" si="0"/>
        <v>5.9330026333516785E-2</v>
      </c>
      <c r="F48">
        <f>INT((C47*$G$3/(Datos!O48+Datos!$Z$4+Datos!$M$3))/10)*10</f>
        <v>560</v>
      </c>
    </row>
    <row r="49" spans="1:6">
      <c r="A49">
        <f>Datos!AS50</f>
        <v>0</v>
      </c>
      <c r="B49">
        <f t="shared" si="1"/>
        <v>0</v>
      </c>
      <c r="C49">
        <f t="shared" si="2"/>
        <v>15360.200000000006</v>
      </c>
      <c r="D49">
        <f>MAX($C$6:C49)</f>
        <v>16329.000000000002</v>
      </c>
      <c r="E49" s="1">
        <f t="shared" si="0"/>
        <v>5.9330026333516785E-2</v>
      </c>
      <c r="F49">
        <f>INT((C48*$G$3/(Datos!O49+Datos!$Z$4+Datos!$M$3))/10)*10</f>
        <v>260</v>
      </c>
    </row>
    <row r="50" spans="1:6">
      <c r="A50">
        <f>Datos!AS51</f>
        <v>156</v>
      </c>
      <c r="B50">
        <f t="shared" si="1"/>
        <v>655.20000000000005</v>
      </c>
      <c r="C50">
        <f t="shared" si="2"/>
        <v>16015.400000000007</v>
      </c>
      <c r="D50">
        <f>MAX($C$6:C50)</f>
        <v>16329.000000000002</v>
      </c>
      <c r="E50" s="1">
        <f t="shared" si="0"/>
        <v>1.9205095229346249E-2</v>
      </c>
      <c r="F50">
        <f>INT((C49*$G$3/(Datos!O50+Datos!$Z$4+Datos!$M$3))/10)*10</f>
        <v>420</v>
      </c>
    </row>
    <row r="51" spans="1:6">
      <c r="A51">
        <f>Datos!AS52</f>
        <v>0</v>
      </c>
      <c r="B51">
        <f t="shared" si="1"/>
        <v>0</v>
      </c>
      <c r="C51">
        <f t="shared" si="2"/>
        <v>16015.400000000007</v>
      </c>
      <c r="D51">
        <f>MAX($C$6:C51)</f>
        <v>16329.000000000002</v>
      </c>
      <c r="E51" s="1">
        <f t="shared" si="0"/>
        <v>1.9205095229346249E-2</v>
      </c>
      <c r="F51">
        <f>INT((C50*$G$3/(Datos!O51+Datos!$Z$4+Datos!$M$3))/10)*10</f>
        <v>490</v>
      </c>
    </row>
    <row r="52" spans="1:6">
      <c r="A52">
        <f>Datos!AS53</f>
        <v>156</v>
      </c>
      <c r="B52">
        <f t="shared" si="1"/>
        <v>826.8</v>
      </c>
      <c r="C52">
        <f t="shared" si="2"/>
        <v>16842.200000000008</v>
      </c>
      <c r="D52">
        <f>MAX($C$6:C52)</f>
        <v>16842.200000000008</v>
      </c>
      <c r="E52" s="1">
        <f t="shared" si="0"/>
        <v>0</v>
      </c>
      <c r="F52">
        <f>INT((C51*$G$3/(Datos!O52+Datos!$Z$4+Datos!$M$3))/10)*10</f>
        <v>530</v>
      </c>
    </row>
    <row r="53" spans="1:6">
      <c r="A53">
        <f>Datos!AS54</f>
        <v>0</v>
      </c>
      <c r="B53">
        <f t="shared" si="1"/>
        <v>0</v>
      </c>
      <c r="C53">
        <f t="shared" si="2"/>
        <v>16842.200000000008</v>
      </c>
      <c r="D53">
        <f>MAX($C$6:C53)</f>
        <v>16842.200000000008</v>
      </c>
      <c r="E53" s="1">
        <f t="shared" si="0"/>
        <v>0</v>
      </c>
      <c r="F53">
        <f>INT((C52*$G$3/(Datos!O53+Datos!$Z$4+Datos!$M$3))/10)*10</f>
        <v>380</v>
      </c>
    </row>
    <row r="54" spans="1:6">
      <c r="A54">
        <f>Datos!AS55</f>
        <v>0</v>
      </c>
      <c r="B54">
        <f t="shared" si="1"/>
        <v>0</v>
      </c>
      <c r="C54">
        <f t="shared" si="2"/>
        <v>16842.200000000008</v>
      </c>
      <c r="D54">
        <f>MAX($C$6:C54)</f>
        <v>16842.200000000008</v>
      </c>
      <c r="E54" s="1">
        <f t="shared" si="0"/>
        <v>0</v>
      </c>
      <c r="F54">
        <f>INT((C53*$G$3/(Datos!O54+Datos!$Z$4+Datos!$M$3))/10)*10</f>
        <v>850</v>
      </c>
    </row>
    <row r="55" spans="1:6">
      <c r="A55">
        <f>Datos!AS56</f>
        <v>0</v>
      </c>
      <c r="B55">
        <f t="shared" si="1"/>
        <v>0</v>
      </c>
      <c r="C55">
        <f t="shared" si="2"/>
        <v>16842.200000000008</v>
      </c>
      <c r="D55">
        <f>MAX($C$6:C55)</f>
        <v>16842.200000000008</v>
      </c>
      <c r="E55" s="1">
        <f t="shared" si="0"/>
        <v>0</v>
      </c>
      <c r="F55">
        <f>INT((C54*$G$3/(Datos!O55+Datos!$Z$4+Datos!$M$3))/10)*10</f>
        <v>390</v>
      </c>
    </row>
    <row r="56" spans="1:6">
      <c r="A56">
        <f>Datos!AS57</f>
        <v>156</v>
      </c>
      <c r="B56">
        <f t="shared" si="1"/>
        <v>358.8</v>
      </c>
      <c r="C56">
        <f t="shared" si="2"/>
        <v>17201.000000000007</v>
      </c>
      <c r="D56">
        <f>MAX($C$6:C56)</f>
        <v>17201.000000000007</v>
      </c>
      <c r="E56" s="1">
        <f t="shared" si="0"/>
        <v>0</v>
      </c>
      <c r="F56">
        <f>INT((C55*$G$3/(Datos!O56+Datos!$Z$4+Datos!$M$3))/10)*10</f>
        <v>230</v>
      </c>
    </row>
    <row r="57" spans="1:6">
      <c r="A57">
        <f>Datos!AS58</f>
        <v>0</v>
      </c>
      <c r="B57">
        <f t="shared" si="1"/>
        <v>0</v>
      </c>
      <c r="C57">
        <f t="shared" si="2"/>
        <v>17201.000000000007</v>
      </c>
      <c r="D57">
        <f>MAX($C$6:C57)</f>
        <v>17201.000000000007</v>
      </c>
      <c r="E57" s="1">
        <f t="shared" si="0"/>
        <v>0</v>
      </c>
      <c r="F57">
        <f>INT((C56*$G$3/(Datos!O57+Datos!$Z$4+Datos!$M$3))/10)*10</f>
        <v>440</v>
      </c>
    </row>
    <row r="58" spans="1:6">
      <c r="A58">
        <f>Datos!AS59</f>
        <v>156</v>
      </c>
      <c r="B58">
        <f t="shared" si="1"/>
        <v>686.4</v>
      </c>
      <c r="C58">
        <f t="shared" si="2"/>
        <v>17887.400000000009</v>
      </c>
      <c r="D58">
        <f>MAX($C$6:C58)</f>
        <v>17887.400000000009</v>
      </c>
      <c r="E58" s="1">
        <f t="shared" si="0"/>
        <v>0</v>
      </c>
      <c r="F58">
        <f>INT((C57*$G$3/(Datos!O58+Datos!$Z$4+Datos!$M$3))/10)*10</f>
        <v>440</v>
      </c>
    </row>
    <row r="59" spans="1:6">
      <c r="A59">
        <f>Datos!AS60</f>
        <v>0</v>
      </c>
      <c r="B59">
        <f t="shared" si="1"/>
        <v>0</v>
      </c>
      <c r="C59">
        <f t="shared" si="2"/>
        <v>17887.400000000009</v>
      </c>
      <c r="D59">
        <f>MAX($C$6:C59)</f>
        <v>17887.400000000009</v>
      </c>
      <c r="E59" s="1">
        <f t="shared" si="0"/>
        <v>0</v>
      </c>
      <c r="F59">
        <f>INT((C58*$G$3/(Datos!O59+Datos!$Z$4+Datos!$M$3))/10)*10</f>
        <v>450</v>
      </c>
    </row>
    <row r="60" spans="1:6">
      <c r="A60">
        <f>Datos!AS61</f>
        <v>-74.999999999998863</v>
      </c>
      <c r="B60">
        <f t="shared" si="1"/>
        <v>-337.49999999999488</v>
      </c>
      <c r="C60">
        <f t="shared" si="2"/>
        <v>17549.900000000012</v>
      </c>
      <c r="D60">
        <f>MAX($C$6:C60)</f>
        <v>17887.400000000009</v>
      </c>
      <c r="E60" s="1">
        <f t="shared" si="0"/>
        <v>1.8868030009950926E-2</v>
      </c>
      <c r="F60">
        <f>INT((C59*$G$3/(Datos!O60+Datos!$Z$4+Datos!$M$3))/10)*10</f>
        <v>450</v>
      </c>
    </row>
    <row r="61" spans="1:6">
      <c r="A61">
        <f>Datos!AS62</f>
        <v>0</v>
      </c>
      <c r="B61">
        <f t="shared" si="1"/>
        <v>0</v>
      </c>
      <c r="C61">
        <f t="shared" si="2"/>
        <v>17549.900000000012</v>
      </c>
      <c r="D61">
        <f>MAX($C$6:C61)</f>
        <v>17887.400000000009</v>
      </c>
      <c r="E61" s="1">
        <f t="shared" si="0"/>
        <v>1.8868030009950926E-2</v>
      </c>
      <c r="F61">
        <f>INT((C60*$G$3/(Datos!O61+Datos!$Z$4+Datos!$M$3))/10)*10</f>
        <v>660</v>
      </c>
    </row>
    <row r="62" spans="1:6">
      <c r="A62">
        <f>Datos!AS63</f>
        <v>156</v>
      </c>
      <c r="B62">
        <f t="shared" si="1"/>
        <v>1092</v>
      </c>
      <c r="C62">
        <f t="shared" si="2"/>
        <v>18641.900000000012</v>
      </c>
      <c r="D62">
        <f>MAX($C$6:C62)</f>
        <v>18641.900000000012</v>
      </c>
      <c r="E62" s="1">
        <f t="shared" si="0"/>
        <v>0</v>
      </c>
      <c r="F62">
        <f>INT((C61*$G$3/(Datos!O62+Datos!$Z$4+Datos!$M$3))/10)*10</f>
        <v>700</v>
      </c>
    </row>
    <row r="63" spans="1:6">
      <c r="A63">
        <f>Datos!AS64</f>
        <v>0</v>
      </c>
      <c r="B63">
        <f t="shared" si="1"/>
        <v>0</v>
      </c>
      <c r="C63">
        <f t="shared" si="2"/>
        <v>18641.900000000012</v>
      </c>
      <c r="D63">
        <f>MAX($C$6:C63)</f>
        <v>18641.900000000012</v>
      </c>
      <c r="E63" s="1">
        <f t="shared" si="0"/>
        <v>0</v>
      </c>
      <c r="F63">
        <f>INT((C62*$G$3/(Datos!O63+Datos!$Z$4+Datos!$M$3))/10)*10</f>
        <v>570</v>
      </c>
    </row>
    <row r="64" spans="1:6">
      <c r="A64">
        <f>Datos!AS65</f>
        <v>-119.00000000000006</v>
      </c>
      <c r="B64">
        <f t="shared" si="1"/>
        <v>-1201.9000000000005</v>
      </c>
      <c r="C64">
        <f t="shared" si="2"/>
        <v>17440.000000000011</v>
      </c>
      <c r="D64">
        <f>MAX($C$6:C64)</f>
        <v>18641.900000000012</v>
      </c>
      <c r="E64" s="1">
        <f t="shared" si="0"/>
        <v>6.4473041910964049E-2</v>
      </c>
      <c r="F64">
        <f>INT((C63*$G$3/(Datos!O64+Datos!$Z$4+Datos!$M$3))/10)*10</f>
        <v>1010</v>
      </c>
    </row>
    <row r="65" spans="1:6">
      <c r="A65">
        <f>Datos!AS66</f>
        <v>0</v>
      </c>
      <c r="B65">
        <f t="shared" si="1"/>
        <v>0</v>
      </c>
      <c r="C65">
        <f t="shared" si="2"/>
        <v>17440.000000000011</v>
      </c>
      <c r="D65">
        <f>MAX($C$6:C65)</f>
        <v>18641.900000000012</v>
      </c>
      <c r="E65" s="1">
        <f t="shared" si="0"/>
        <v>6.4473041910964049E-2</v>
      </c>
      <c r="F65">
        <f>INT((C64*$G$3/(Datos!O65+Datos!$Z$4+Datos!$M$3))/10)*10</f>
        <v>420</v>
      </c>
    </row>
    <row r="66" spans="1:6">
      <c r="A66">
        <f>Datos!AS67</f>
        <v>156</v>
      </c>
      <c r="B66">
        <f t="shared" si="1"/>
        <v>639.6</v>
      </c>
      <c r="C66">
        <f t="shared" si="2"/>
        <v>18079.600000000009</v>
      </c>
      <c r="D66">
        <f>MAX($C$6:C66)</f>
        <v>18641.900000000012</v>
      </c>
      <c r="E66" s="1">
        <f t="shared" si="0"/>
        <v>3.0163234434258446E-2</v>
      </c>
      <c r="F66">
        <f>INT((C65*$G$3/(Datos!O66+Datos!$Z$4+Datos!$M$3))/10)*10</f>
        <v>410</v>
      </c>
    </row>
    <row r="67" spans="1:6">
      <c r="A67">
        <f>Datos!AS68</f>
        <v>0</v>
      </c>
      <c r="B67">
        <f t="shared" si="1"/>
        <v>0</v>
      </c>
      <c r="C67">
        <f t="shared" si="2"/>
        <v>18079.600000000009</v>
      </c>
      <c r="D67">
        <f>MAX($C$6:C67)</f>
        <v>18641.900000000012</v>
      </c>
      <c r="E67" s="1">
        <f t="shared" si="0"/>
        <v>3.0163234434258446E-2</v>
      </c>
      <c r="F67">
        <f>INT((C66*$G$3/(Datos!O67+Datos!$Z$4+Datos!$M$3))/10)*10</f>
        <v>660</v>
      </c>
    </row>
    <row r="68" spans="1:6">
      <c r="A68">
        <f>Datos!AS69</f>
        <v>-162.00000000000216</v>
      </c>
      <c r="B68">
        <f t="shared" si="1"/>
        <v>-388.80000000000518</v>
      </c>
      <c r="C68">
        <f t="shared" si="2"/>
        <v>17690.800000000003</v>
      </c>
      <c r="D68">
        <f>MAX($C$6:C68)</f>
        <v>18641.900000000012</v>
      </c>
      <c r="E68" s="1">
        <f t="shared" si="0"/>
        <v>5.1019477628353807E-2</v>
      </c>
      <c r="F68">
        <f>INT((C67*$G$3/(Datos!O68+Datos!$Z$4+Datos!$M$3))/10)*10</f>
        <v>240</v>
      </c>
    </row>
    <row r="69" spans="1:6">
      <c r="A69">
        <f>Datos!AS70</f>
        <v>0</v>
      </c>
      <c r="B69">
        <f t="shared" si="1"/>
        <v>0</v>
      </c>
      <c r="C69">
        <f t="shared" si="2"/>
        <v>17690.800000000003</v>
      </c>
      <c r="D69">
        <f>MAX($C$6:C69)</f>
        <v>18641.900000000012</v>
      </c>
      <c r="E69" s="1">
        <f t="shared" si="0"/>
        <v>5.1019477628353807E-2</v>
      </c>
      <c r="F69">
        <f>INT((C68*$G$3/(Datos!O69+Datos!$Z$4+Datos!$M$3))/10)*10</f>
        <v>310</v>
      </c>
    </row>
    <row r="70" spans="1:6">
      <c r="A70">
        <f>Datos!AS71</f>
        <v>-148.00000000000068</v>
      </c>
      <c r="B70">
        <f t="shared" si="1"/>
        <v>-488.40000000000225</v>
      </c>
      <c r="C70">
        <f t="shared" si="2"/>
        <v>17202.400000000001</v>
      </c>
      <c r="D70">
        <f>MAX($C$6:C70)</f>
        <v>18641.900000000012</v>
      </c>
      <c r="E70" s="1">
        <f t="shared" ref="E70:E133" si="3">(D70-C70)/D70</f>
        <v>7.7218523862911503E-2</v>
      </c>
      <c r="F70">
        <f>INT((C69*$G$3/(Datos!O70+Datos!$Z$4+Datos!$M$3))/10)*10</f>
        <v>330</v>
      </c>
    </row>
    <row r="71" spans="1:6">
      <c r="A71">
        <f>Datos!AS72</f>
        <v>0</v>
      </c>
      <c r="B71">
        <f t="shared" ref="B71:B134" si="4">F71*A71/100</f>
        <v>0</v>
      </c>
      <c r="C71">
        <f t="shared" si="2"/>
        <v>17202.400000000001</v>
      </c>
      <c r="D71">
        <f>MAX($C$6:C71)</f>
        <v>18641.900000000012</v>
      </c>
      <c r="E71" s="1">
        <f t="shared" si="3"/>
        <v>7.7218523862911503E-2</v>
      </c>
      <c r="F71">
        <f>INT((C70*$G$3/(Datos!O71+Datos!$Z$4+Datos!$M$3))/10)*10</f>
        <v>330</v>
      </c>
    </row>
    <row r="72" spans="1:6">
      <c r="A72">
        <f>Datos!AS73</f>
        <v>-264.99999999999943</v>
      </c>
      <c r="B72">
        <f t="shared" si="4"/>
        <v>-1483.9999999999968</v>
      </c>
      <c r="C72">
        <f t="shared" ref="C72:C135" si="5">C71+B72</f>
        <v>15718.400000000005</v>
      </c>
      <c r="D72">
        <f>MAX($C$6:C72)</f>
        <v>18641.900000000012</v>
      </c>
      <c r="E72" s="1">
        <f t="shared" si="3"/>
        <v>0.1568241434617719</v>
      </c>
      <c r="F72">
        <f>INT((C71*$G$3/(Datos!O72+Datos!$Z$4+Datos!$M$3))/10)*10</f>
        <v>560</v>
      </c>
    </row>
    <row r="73" spans="1:6">
      <c r="A73">
        <f>Datos!AS74</f>
        <v>156</v>
      </c>
      <c r="B73">
        <f t="shared" si="4"/>
        <v>265.2</v>
      </c>
      <c r="C73">
        <f t="shared" si="5"/>
        <v>15983.600000000006</v>
      </c>
      <c r="D73">
        <f>MAX($C$6:C73)</f>
        <v>18641.900000000012</v>
      </c>
      <c r="E73" s="1">
        <f t="shared" si="3"/>
        <v>0.14259812572752803</v>
      </c>
      <c r="F73">
        <f>INT((C72*$G$3/(Datos!O73+Datos!$Z$4+Datos!$M$3))/10)*10</f>
        <v>170</v>
      </c>
    </row>
    <row r="74" spans="1:6">
      <c r="A74">
        <f>Datos!AS75</f>
        <v>0</v>
      </c>
      <c r="B74">
        <f t="shared" si="4"/>
        <v>0</v>
      </c>
      <c r="C74">
        <f t="shared" si="5"/>
        <v>15983.600000000006</v>
      </c>
      <c r="D74">
        <f>MAX($C$6:C74)</f>
        <v>18641.900000000012</v>
      </c>
      <c r="E74" s="1">
        <f t="shared" si="3"/>
        <v>0.14259812572752803</v>
      </c>
      <c r="F74">
        <f>INT((C73*$G$3/(Datos!O74+Datos!$Z$4+Datos!$M$3))/10)*10</f>
        <v>110</v>
      </c>
    </row>
    <row r="75" spans="1:6">
      <c r="A75">
        <f>Datos!AS76</f>
        <v>0</v>
      </c>
      <c r="B75">
        <f t="shared" si="4"/>
        <v>0</v>
      </c>
      <c r="C75">
        <f t="shared" si="5"/>
        <v>15983.600000000006</v>
      </c>
      <c r="D75">
        <f>MAX($C$6:C75)</f>
        <v>18641.900000000012</v>
      </c>
      <c r="E75" s="1">
        <f t="shared" si="3"/>
        <v>0.14259812572752803</v>
      </c>
      <c r="F75">
        <f>INT((C74*$G$3/(Datos!O75+Datos!$Z$4+Datos!$M$3))/10)*10</f>
        <v>190</v>
      </c>
    </row>
    <row r="76" spans="1:6">
      <c r="A76">
        <f>Datos!AS77</f>
        <v>0</v>
      </c>
      <c r="B76">
        <f t="shared" si="4"/>
        <v>0</v>
      </c>
      <c r="C76">
        <f t="shared" si="5"/>
        <v>15983.600000000006</v>
      </c>
      <c r="D76">
        <f>MAX($C$6:C76)</f>
        <v>18641.900000000012</v>
      </c>
      <c r="E76" s="1">
        <f t="shared" si="3"/>
        <v>0.14259812572752803</v>
      </c>
      <c r="F76">
        <f>INT((C75*$G$3/(Datos!O76+Datos!$Z$4+Datos!$M$3))/10)*10</f>
        <v>770</v>
      </c>
    </row>
    <row r="77" spans="1:6">
      <c r="A77">
        <f>Datos!AS78</f>
        <v>-117.99999999999955</v>
      </c>
      <c r="B77">
        <f t="shared" si="4"/>
        <v>-613.59999999999764</v>
      </c>
      <c r="C77">
        <f t="shared" si="5"/>
        <v>15370.000000000007</v>
      </c>
      <c r="D77">
        <f>MAX($C$6:C77)</f>
        <v>18641.900000000012</v>
      </c>
      <c r="E77" s="1">
        <f t="shared" si="3"/>
        <v>0.17551322558322932</v>
      </c>
      <c r="F77">
        <f>INT((C76*$G$3/(Datos!O77+Datos!$Z$4+Datos!$M$3))/10)*10</f>
        <v>520</v>
      </c>
    </row>
    <row r="78" spans="1:6">
      <c r="A78">
        <f>Datos!AS79</f>
        <v>0</v>
      </c>
      <c r="B78">
        <f t="shared" si="4"/>
        <v>0</v>
      </c>
      <c r="C78">
        <f t="shared" si="5"/>
        <v>15370.000000000007</v>
      </c>
      <c r="D78">
        <f>MAX($C$6:C78)</f>
        <v>18641.900000000012</v>
      </c>
      <c r="E78" s="1">
        <f t="shared" si="3"/>
        <v>0.17551322558322932</v>
      </c>
      <c r="F78">
        <f>INT((C77*$G$3/(Datos!O78+Datos!$Z$4+Datos!$M$3))/10)*10</f>
        <v>370</v>
      </c>
    </row>
    <row r="79" spans="1:6">
      <c r="A79">
        <f>Datos!AS80</f>
        <v>0</v>
      </c>
      <c r="B79">
        <f t="shared" si="4"/>
        <v>0</v>
      </c>
      <c r="C79">
        <f t="shared" si="5"/>
        <v>15370.000000000007</v>
      </c>
      <c r="D79">
        <f>MAX($C$6:C79)</f>
        <v>18641.900000000012</v>
      </c>
      <c r="E79" s="1">
        <f t="shared" si="3"/>
        <v>0.17551322558322932</v>
      </c>
      <c r="F79">
        <f>INT((C78*$G$3/(Datos!O79+Datos!$Z$4+Datos!$M$3))/10)*10</f>
        <v>270</v>
      </c>
    </row>
    <row r="80" spans="1:6">
      <c r="A80">
        <f>Datos!AS81</f>
        <v>0</v>
      </c>
      <c r="B80">
        <f t="shared" si="4"/>
        <v>0</v>
      </c>
      <c r="C80">
        <f t="shared" si="5"/>
        <v>15370.000000000007</v>
      </c>
      <c r="D80">
        <f>MAX($C$6:C80)</f>
        <v>18641.900000000012</v>
      </c>
      <c r="E80" s="1">
        <f t="shared" si="3"/>
        <v>0.17551322558322932</v>
      </c>
      <c r="F80">
        <f>INT((C79*$G$3/(Datos!O80+Datos!$Z$4+Datos!$M$3))/10)*10</f>
        <v>300</v>
      </c>
    </row>
    <row r="81" spans="1:6">
      <c r="A81">
        <f>Datos!AS82</f>
        <v>0</v>
      </c>
      <c r="B81">
        <f t="shared" si="4"/>
        <v>0</v>
      </c>
      <c r="C81">
        <f t="shared" si="5"/>
        <v>15370.000000000007</v>
      </c>
      <c r="D81">
        <f>MAX($C$6:C81)</f>
        <v>18641.900000000012</v>
      </c>
      <c r="E81" s="1">
        <f t="shared" si="3"/>
        <v>0.17551322558322932</v>
      </c>
      <c r="F81">
        <f>INT((C80*$G$3/(Datos!O81+Datos!$Z$4+Datos!$M$3))/10)*10</f>
        <v>300</v>
      </c>
    </row>
    <row r="82" spans="1:6">
      <c r="A82">
        <f>Datos!AS83</f>
        <v>156</v>
      </c>
      <c r="B82">
        <f t="shared" si="4"/>
        <v>468</v>
      </c>
      <c r="C82">
        <f t="shared" si="5"/>
        <v>15838.000000000007</v>
      </c>
      <c r="D82">
        <f>MAX($C$6:C82)</f>
        <v>18641.900000000012</v>
      </c>
      <c r="E82" s="1">
        <f t="shared" si="3"/>
        <v>0.150408488405152</v>
      </c>
      <c r="F82">
        <f>INT((C81*$G$3/(Datos!O82+Datos!$Z$4+Datos!$M$3))/10)*10</f>
        <v>300</v>
      </c>
    </row>
    <row r="83" spans="1:6">
      <c r="A83">
        <f>Datos!AS84</f>
        <v>0</v>
      </c>
      <c r="B83">
        <f t="shared" si="4"/>
        <v>0</v>
      </c>
      <c r="C83">
        <f t="shared" si="5"/>
        <v>15838.000000000007</v>
      </c>
      <c r="D83">
        <f>MAX($C$6:C83)</f>
        <v>18641.900000000012</v>
      </c>
      <c r="E83" s="1">
        <f t="shared" si="3"/>
        <v>0.150408488405152</v>
      </c>
      <c r="F83">
        <f>INT((C82*$G$3/(Datos!O83+Datos!$Z$4+Datos!$M$3))/10)*10</f>
        <v>450</v>
      </c>
    </row>
    <row r="84" spans="1:6">
      <c r="A84">
        <f>Datos!AS85</f>
        <v>0</v>
      </c>
      <c r="B84">
        <f t="shared" si="4"/>
        <v>0</v>
      </c>
      <c r="C84">
        <f t="shared" si="5"/>
        <v>15838.000000000007</v>
      </c>
      <c r="D84">
        <f>MAX($C$6:C84)</f>
        <v>18641.900000000012</v>
      </c>
      <c r="E84" s="1">
        <f t="shared" si="3"/>
        <v>0.150408488405152</v>
      </c>
      <c r="F84">
        <f>INT((C83*$G$3/(Datos!O84+Datos!$Z$4+Datos!$M$3))/10)*10</f>
        <v>160</v>
      </c>
    </row>
    <row r="85" spans="1:6">
      <c r="A85">
        <f>Datos!AS86</f>
        <v>0</v>
      </c>
      <c r="B85">
        <f t="shared" si="4"/>
        <v>0</v>
      </c>
      <c r="C85">
        <f t="shared" si="5"/>
        <v>15838.000000000007</v>
      </c>
      <c r="D85">
        <f>MAX($C$6:C85)</f>
        <v>18641.900000000012</v>
      </c>
      <c r="E85" s="1">
        <f t="shared" si="3"/>
        <v>0.150408488405152</v>
      </c>
      <c r="F85">
        <f>INT((C84*$G$3/(Datos!O85+Datos!$Z$4+Datos!$M$3))/10)*10</f>
        <v>380</v>
      </c>
    </row>
    <row r="86" spans="1:6">
      <c r="A86">
        <f>Datos!AS87</f>
        <v>156</v>
      </c>
      <c r="B86">
        <f t="shared" si="4"/>
        <v>577.20000000000005</v>
      </c>
      <c r="C86">
        <f t="shared" si="5"/>
        <v>16415.200000000008</v>
      </c>
      <c r="D86">
        <f>MAX($C$6:C86)</f>
        <v>18641.900000000012</v>
      </c>
      <c r="E86" s="1">
        <f t="shared" si="3"/>
        <v>0.11944597921885661</v>
      </c>
      <c r="F86">
        <f>INT((C85*$G$3/(Datos!O86+Datos!$Z$4+Datos!$M$3))/10)*10</f>
        <v>370</v>
      </c>
    </row>
    <row r="87" spans="1:6">
      <c r="A87">
        <f>Datos!AS88</f>
        <v>0</v>
      </c>
      <c r="B87">
        <f t="shared" si="4"/>
        <v>0</v>
      </c>
      <c r="C87">
        <f t="shared" si="5"/>
        <v>16415.200000000008</v>
      </c>
      <c r="D87">
        <f>MAX($C$6:C87)</f>
        <v>18641.900000000012</v>
      </c>
      <c r="E87" s="1">
        <f t="shared" si="3"/>
        <v>0.11944597921885661</v>
      </c>
      <c r="F87">
        <f>INT((C86*$G$3/(Datos!O87+Datos!$Z$4+Datos!$M$3))/10)*10</f>
        <v>530</v>
      </c>
    </row>
    <row r="88" spans="1:6">
      <c r="A88">
        <f>Datos!AS89</f>
        <v>156</v>
      </c>
      <c r="B88">
        <f t="shared" si="4"/>
        <v>421.2</v>
      </c>
      <c r="C88">
        <f t="shared" si="5"/>
        <v>16836.400000000009</v>
      </c>
      <c r="D88">
        <f>MAX($C$6:C88)</f>
        <v>18641.900000000012</v>
      </c>
      <c r="E88" s="1">
        <f t="shared" si="3"/>
        <v>9.6851715758586976E-2</v>
      </c>
      <c r="F88">
        <f>INT((C87*$G$3/(Datos!O88+Datos!$Z$4+Datos!$M$3))/10)*10</f>
        <v>270</v>
      </c>
    </row>
    <row r="89" spans="1:6">
      <c r="A89">
        <f>Datos!AS90</f>
        <v>0</v>
      </c>
      <c r="B89">
        <f t="shared" si="4"/>
        <v>0</v>
      </c>
      <c r="C89">
        <f t="shared" si="5"/>
        <v>16836.400000000009</v>
      </c>
      <c r="D89">
        <f>MAX($C$6:C89)</f>
        <v>18641.900000000012</v>
      </c>
      <c r="E89" s="1">
        <f t="shared" si="3"/>
        <v>9.6851715758586976E-2</v>
      </c>
      <c r="F89">
        <f>INT((C88*$G$3/(Datos!O89+Datos!$Z$4+Datos!$M$3))/10)*10</f>
        <v>180</v>
      </c>
    </row>
    <row r="90" spans="1:6">
      <c r="A90">
        <f>Datos!AS91</f>
        <v>0</v>
      </c>
      <c r="B90">
        <f t="shared" si="4"/>
        <v>0</v>
      </c>
      <c r="C90">
        <f t="shared" si="5"/>
        <v>16836.400000000009</v>
      </c>
      <c r="D90">
        <f>MAX($C$6:C90)</f>
        <v>18641.900000000012</v>
      </c>
      <c r="E90" s="1">
        <f t="shared" si="3"/>
        <v>9.6851715758586976E-2</v>
      </c>
      <c r="F90">
        <f>INT((C89*$G$3/(Datos!O90+Datos!$Z$4+Datos!$M$3))/10)*10</f>
        <v>190</v>
      </c>
    </row>
    <row r="91" spans="1:6">
      <c r="A91">
        <f>Datos!AS92</f>
        <v>0</v>
      </c>
      <c r="B91">
        <f t="shared" si="4"/>
        <v>0</v>
      </c>
      <c r="C91">
        <f t="shared" si="5"/>
        <v>16836.400000000009</v>
      </c>
      <c r="D91">
        <f>MAX($C$6:C91)</f>
        <v>18641.900000000012</v>
      </c>
      <c r="E91" s="1">
        <f t="shared" si="3"/>
        <v>9.6851715758586976E-2</v>
      </c>
      <c r="F91">
        <f>INT((C90*$G$3/(Datos!O91+Datos!$Z$4+Datos!$M$3))/10)*10</f>
        <v>420</v>
      </c>
    </row>
    <row r="92" spans="1:6">
      <c r="A92">
        <f>Datos!AS93</f>
        <v>156</v>
      </c>
      <c r="B92">
        <f t="shared" si="4"/>
        <v>920.4</v>
      </c>
      <c r="C92">
        <f t="shared" si="5"/>
        <v>17756.80000000001</v>
      </c>
      <c r="D92">
        <f>MAX($C$6:C92)</f>
        <v>18641.900000000012</v>
      </c>
      <c r="E92" s="1">
        <f t="shared" si="3"/>
        <v>4.7479065975034818E-2</v>
      </c>
      <c r="F92">
        <f>INT((C91*$G$3/(Datos!O92+Datos!$Z$4+Datos!$M$3))/10)*10</f>
        <v>590</v>
      </c>
    </row>
    <row r="93" spans="1:6">
      <c r="A93">
        <f>Datos!AS94</f>
        <v>0</v>
      </c>
      <c r="B93">
        <f t="shared" si="4"/>
        <v>0</v>
      </c>
      <c r="C93">
        <f t="shared" si="5"/>
        <v>17756.80000000001</v>
      </c>
      <c r="D93">
        <f>MAX($C$6:C93)</f>
        <v>18641.900000000012</v>
      </c>
      <c r="E93" s="1">
        <f t="shared" si="3"/>
        <v>4.7479065975034818E-2</v>
      </c>
      <c r="F93">
        <f>INT((C92*$G$3/(Datos!O93+Datos!$Z$4+Datos!$M$3))/10)*10</f>
        <v>770</v>
      </c>
    </row>
    <row r="94" spans="1:6">
      <c r="A94">
        <f>Datos!AS95</f>
        <v>0</v>
      </c>
      <c r="B94">
        <f t="shared" si="4"/>
        <v>0</v>
      </c>
      <c r="C94">
        <f t="shared" si="5"/>
        <v>17756.80000000001</v>
      </c>
      <c r="D94">
        <f>MAX($C$6:C94)</f>
        <v>18641.900000000012</v>
      </c>
      <c r="E94" s="1">
        <f t="shared" si="3"/>
        <v>4.7479065975034818E-2</v>
      </c>
      <c r="F94">
        <f>INT((C93*$G$3/(Datos!O94+Datos!$Z$4+Datos!$M$3))/10)*10</f>
        <v>140</v>
      </c>
    </row>
    <row r="95" spans="1:6">
      <c r="A95">
        <f>Datos!AS96</f>
        <v>0</v>
      </c>
      <c r="B95">
        <f t="shared" si="4"/>
        <v>0</v>
      </c>
      <c r="C95">
        <f t="shared" si="5"/>
        <v>17756.80000000001</v>
      </c>
      <c r="D95">
        <f>MAX($C$6:C95)</f>
        <v>18641.900000000012</v>
      </c>
      <c r="E95" s="1">
        <f t="shared" si="3"/>
        <v>4.7479065975034818E-2</v>
      </c>
      <c r="F95">
        <f>INT((C94*$G$3/(Datos!O95+Datos!$Z$4+Datos!$M$3))/10)*10</f>
        <v>460</v>
      </c>
    </row>
    <row r="96" spans="1:6">
      <c r="A96">
        <f>Datos!AS97</f>
        <v>-128.99999999999807</v>
      </c>
      <c r="B96">
        <f t="shared" si="4"/>
        <v>-348.29999999999478</v>
      </c>
      <c r="C96">
        <f t="shared" si="5"/>
        <v>17408.500000000015</v>
      </c>
      <c r="D96">
        <f>MAX($C$6:C96)</f>
        <v>18641.900000000012</v>
      </c>
      <c r="E96" s="1">
        <f t="shared" si="3"/>
        <v>6.616278383641136E-2</v>
      </c>
      <c r="F96">
        <f>INT((C95*$G$3/(Datos!O96+Datos!$Z$4+Datos!$M$3))/10)*10</f>
        <v>270</v>
      </c>
    </row>
    <row r="97" spans="1:6">
      <c r="A97">
        <f>Datos!AS98</f>
        <v>0</v>
      </c>
      <c r="B97">
        <f t="shared" si="4"/>
        <v>0</v>
      </c>
      <c r="C97">
        <f t="shared" si="5"/>
        <v>17408.500000000015</v>
      </c>
      <c r="D97">
        <f>MAX($C$6:C97)</f>
        <v>18641.900000000012</v>
      </c>
      <c r="E97" s="1">
        <f t="shared" si="3"/>
        <v>6.616278383641136E-2</v>
      </c>
      <c r="F97">
        <f>INT((C96*$G$3/(Datos!O97+Datos!$Z$4+Datos!$M$3))/10)*10</f>
        <v>390</v>
      </c>
    </row>
    <row r="98" spans="1:6">
      <c r="A98">
        <f>Datos!AS99</f>
        <v>156</v>
      </c>
      <c r="B98">
        <f t="shared" si="4"/>
        <v>608.4</v>
      </c>
      <c r="C98">
        <f t="shared" si="5"/>
        <v>18016.900000000016</v>
      </c>
      <c r="D98">
        <f>MAX($C$6:C98)</f>
        <v>18641.900000000012</v>
      </c>
      <c r="E98" s="1">
        <f t="shared" si="3"/>
        <v>3.3526625504910763E-2</v>
      </c>
      <c r="F98">
        <f>INT((C97*$G$3/(Datos!O98+Datos!$Z$4+Datos!$M$3))/10)*10</f>
        <v>390</v>
      </c>
    </row>
    <row r="99" spans="1:6">
      <c r="A99">
        <f>Datos!AS100</f>
        <v>0</v>
      </c>
      <c r="B99">
        <f t="shared" si="4"/>
        <v>0</v>
      </c>
      <c r="C99">
        <f t="shared" si="5"/>
        <v>18016.900000000016</v>
      </c>
      <c r="D99">
        <f>MAX($C$6:C99)</f>
        <v>18641.900000000012</v>
      </c>
      <c r="E99" s="1">
        <f t="shared" si="3"/>
        <v>3.3526625504910763E-2</v>
      </c>
      <c r="F99">
        <f>INT((C98*$G$3/(Datos!O99+Datos!$Z$4+Datos!$M$3))/10)*10</f>
        <v>200</v>
      </c>
    </row>
    <row r="100" spans="1:6">
      <c r="A100">
        <f>Datos!AS101</f>
        <v>156</v>
      </c>
      <c r="B100">
        <f t="shared" si="4"/>
        <v>202.8</v>
      </c>
      <c r="C100">
        <f t="shared" si="5"/>
        <v>18219.700000000015</v>
      </c>
      <c r="D100">
        <f>MAX($C$6:C100)</f>
        <v>18641.900000000012</v>
      </c>
      <c r="E100" s="1">
        <f t="shared" si="3"/>
        <v>2.2647906061077295E-2</v>
      </c>
      <c r="F100">
        <f>INT((C99*$G$3/(Datos!O100+Datos!$Z$4+Datos!$M$3))/10)*10</f>
        <v>130</v>
      </c>
    </row>
    <row r="101" spans="1:6">
      <c r="A101">
        <f>Datos!AS102</f>
        <v>0</v>
      </c>
      <c r="B101">
        <f t="shared" si="4"/>
        <v>0</v>
      </c>
      <c r="C101">
        <f t="shared" si="5"/>
        <v>18219.700000000015</v>
      </c>
      <c r="D101">
        <f>MAX($C$6:C101)</f>
        <v>18641.900000000012</v>
      </c>
      <c r="E101" s="1">
        <f t="shared" si="3"/>
        <v>2.2647906061077295E-2</v>
      </c>
      <c r="F101">
        <f>INT((C100*$G$3/(Datos!O101+Datos!$Z$4+Datos!$M$3))/10)*10</f>
        <v>380</v>
      </c>
    </row>
    <row r="102" spans="1:6">
      <c r="A102">
        <f>Datos!AS103</f>
        <v>156</v>
      </c>
      <c r="B102">
        <f t="shared" si="4"/>
        <v>390</v>
      </c>
      <c r="C102">
        <f t="shared" si="5"/>
        <v>18609.700000000015</v>
      </c>
      <c r="D102">
        <f>MAX($C$6:C102)</f>
        <v>18641.900000000012</v>
      </c>
      <c r="E102" s="1">
        <f t="shared" si="3"/>
        <v>1.7272917460128565E-3</v>
      </c>
      <c r="F102">
        <f>INT((C101*$G$3/(Datos!O102+Datos!$Z$4+Datos!$M$3))/10)*10</f>
        <v>250</v>
      </c>
    </row>
    <row r="103" spans="1:6">
      <c r="A103">
        <f>Datos!AS104</f>
        <v>0</v>
      </c>
      <c r="B103">
        <f t="shared" si="4"/>
        <v>0</v>
      </c>
      <c r="C103">
        <f t="shared" si="5"/>
        <v>18609.700000000015</v>
      </c>
      <c r="D103">
        <f>MAX($C$6:C103)</f>
        <v>18641.900000000012</v>
      </c>
      <c r="E103" s="1">
        <f t="shared" si="3"/>
        <v>1.7272917460128565E-3</v>
      </c>
      <c r="F103">
        <f>INT((C102*$G$3/(Datos!O103+Datos!$Z$4+Datos!$M$3))/10)*10</f>
        <v>530</v>
      </c>
    </row>
    <row r="104" spans="1:6">
      <c r="A104">
        <f>Datos!AS105</f>
        <v>156</v>
      </c>
      <c r="B104">
        <f t="shared" si="4"/>
        <v>343.2</v>
      </c>
      <c r="C104">
        <f t="shared" si="5"/>
        <v>18952.900000000016</v>
      </c>
      <c r="D104">
        <f>MAX($C$6:C104)</f>
        <v>18952.900000000016</v>
      </c>
      <c r="E104" s="1">
        <f t="shared" si="3"/>
        <v>0</v>
      </c>
      <c r="F104">
        <f>INT((C103*$G$3/(Datos!O104+Datos!$Z$4+Datos!$M$3))/10)*10</f>
        <v>220</v>
      </c>
    </row>
    <row r="105" spans="1:6">
      <c r="A105">
        <f>Datos!AS106</f>
        <v>0</v>
      </c>
      <c r="B105">
        <f t="shared" si="4"/>
        <v>0</v>
      </c>
      <c r="C105">
        <f t="shared" si="5"/>
        <v>18952.900000000016</v>
      </c>
      <c r="D105">
        <f>MAX($C$6:C105)</f>
        <v>18952.900000000016</v>
      </c>
      <c r="E105" s="1">
        <f t="shared" si="3"/>
        <v>0</v>
      </c>
      <c r="F105">
        <f>INT((C104*$G$3/(Datos!O105+Datos!$Z$4+Datos!$M$3))/10)*10</f>
        <v>220</v>
      </c>
    </row>
    <row r="106" spans="1:6">
      <c r="A106">
        <f>Datos!AS107</f>
        <v>0</v>
      </c>
      <c r="B106">
        <f t="shared" si="4"/>
        <v>0</v>
      </c>
      <c r="C106">
        <f t="shared" si="5"/>
        <v>18952.900000000016</v>
      </c>
      <c r="D106">
        <f>MAX($C$6:C106)</f>
        <v>18952.900000000016</v>
      </c>
      <c r="E106" s="1">
        <f t="shared" si="3"/>
        <v>0</v>
      </c>
      <c r="F106">
        <f>INT((C105*$G$3/(Datos!O106+Datos!$Z$4+Datos!$M$3))/10)*10</f>
        <v>480</v>
      </c>
    </row>
    <row r="107" spans="1:6">
      <c r="A107">
        <f>Datos!AS108</f>
        <v>0</v>
      </c>
      <c r="B107">
        <f t="shared" si="4"/>
        <v>0</v>
      </c>
      <c r="C107">
        <f t="shared" si="5"/>
        <v>18952.900000000016</v>
      </c>
      <c r="D107">
        <f>MAX($C$6:C107)</f>
        <v>18952.900000000016</v>
      </c>
      <c r="E107" s="1">
        <f t="shared" si="3"/>
        <v>0</v>
      </c>
      <c r="F107">
        <f>INT((C106*$G$3/(Datos!O107+Datos!$Z$4+Datos!$M$3))/10)*10</f>
        <v>800</v>
      </c>
    </row>
    <row r="108" spans="1:6">
      <c r="A108">
        <f>Datos!AS109</f>
        <v>156</v>
      </c>
      <c r="B108">
        <f t="shared" si="4"/>
        <v>1092</v>
      </c>
      <c r="C108">
        <f t="shared" si="5"/>
        <v>20044.900000000016</v>
      </c>
      <c r="D108">
        <f>MAX($C$6:C108)</f>
        <v>20044.900000000016</v>
      </c>
      <c r="E108" s="1">
        <f t="shared" si="3"/>
        <v>0</v>
      </c>
      <c r="F108">
        <f>INT((C107*$G$3/(Datos!O108+Datos!$Z$4+Datos!$M$3))/10)*10</f>
        <v>700</v>
      </c>
    </row>
    <row r="109" spans="1:6">
      <c r="A109">
        <f>Datos!AS110</f>
        <v>0</v>
      </c>
      <c r="B109">
        <f t="shared" si="4"/>
        <v>0</v>
      </c>
      <c r="C109">
        <f t="shared" si="5"/>
        <v>20044.900000000016</v>
      </c>
      <c r="D109">
        <f>MAX($C$6:C109)</f>
        <v>20044.900000000016</v>
      </c>
      <c r="E109" s="1">
        <f t="shared" si="3"/>
        <v>0</v>
      </c>
      <c r="F109">
        <f>INT((C108*$G$3/(Datos!O109+Datos!$Z$4+Datos!$M$3))/10)*10</f>
        <v>370</v>
      </c>
    </row>
    <row r="110" spans="1:6">
      <c r="A110">
        <f>Datos!AS111</f>
        <v>156</v>
      </c>
      <c r="B110">
        <f t="shared" si="4"/>
        <v>421.2</v>
      </c>
      <c r="C110">
        <f t="shared" si="5"/>
        <v>20466.100000000017</v>
      </c>
      <c r="D110">
        <f>MAX($C$6:C110)</f>
        <v>20466.100000000017</v>
      </c>
      <c r="E110" s="1">
        <f t="shared" si="3"/>
        <v>0</v>
      </c>
      <c r="F110">
        <f>INT((C109*$G$3/(Datos!O110+Datos!$Z$4+Datos!$M$3))/10)*10</f>
        <v>270</v>
      </c>
    </row>
    <row r="111" spans="1:6">
      <c r="A111">
        <f>Datos!AS112</f>
        <v>0</v>
      </c>
      <c r="B111">
        <f t="shared" si="4"/>
        <v>0</v>
      </c>
      <c r="C111">
        <f t="shared" si="5"/>
        <v>20466.100000000017</v>
      </c>
      <c r="D111">
        <f>MAX($C$6:C111)</f>
        <v>20466.100000000017</v>
      </c>
      <c r="E111" s="1">
        <f t="shared" si="3"/>
        <v>0</v>
      </c>
      <c r="F111">
        <f>INT((C110*$G$3/(Datos!O111+Datos!$Z$4+Datos!$M$3))/10)*10</f>
        <v>590</v>
      </c>
    </row>
    <row r="112" spans="1:6">
      <c r="A112">
        <f>Datos!AS113</f>
        <v>0</v>
      </c>
      <c r="B112">
        <f t="shared" si="4"/>
        <v>0</v>
      </c>
      <c r="C112">
        <f t="shared" si="5"/>
        <v>20466.100000000017</v>
      </c>
      <c r="D112">
        <f>MAX($C$6:C112)</f>
        <v>20466.100000000017</v>
      </c>
      <c r="E112" s="1">
        <f t="shared" si="3"/>
        <v>0</v>
      </c>
      <c r="F112">
        <f>INT((C111*$G$3/(Datos!O112+Datos!$Z$4+Datos!$M$3))/10)*10</f>
        <v>970</v>
      </c>
    </row>
    <row r="113" spans="1:6">
      <c r="A113">
        <f>Datos!AS114</f>
        <v>0</v>
      </c>
      <c r="B113">
        <f t="shared" si="4"/>
        <v>0</v>
      </c>
      <c r="C113">
        <f t="shared" si="5"/>
        <v>20466.100000000017</v>
      </c>
      <c r="D113">
        <f>MAX($C$6:C113)</f>
        <v>20466.100000000017</v>
      </c>
      <c r="E113" s="1">
        <f t="shared" si="3"/>
        <v>0</v>
      </c>
      <c r="F113">
        <f>INT((C112*$G$3/(Datos!O113+Datos!$Z$4+Datos!$M$3))/10)*10</f>
        <v>800</v>
      </c>
    </row>
    <row r="114" spans="1:6">
      <c r="A114">
        <f>Datos!AS115</f>
        <v>156</v>
      </c>
      <c r="B114">
        <f t="shared" si="4"/>
        <v>1138.8</v>
      </c>
      <c r="C114">
        <f t="shared" si="5"/>
        <v>21604.900000000016</v>
      </c>
      <c r="D114">
        <f>MAX($C$6:C114)</f>
        <v>21604.900000000016</v>
      </c>
      <c r="E114" s="1">
        <f t="shared" si="3"/>
        <v>0</v>
      </c>
      <c r="F114">
        <f>INT((C113*$G$3/(Datos!O114+Datos!$Z$4+Datos!$M$3))/10)*10</f>
        <v>730</v>
      </c>
    </row>
    <row r="115" spans="1:6">
      <c r="A115">
        <f>Datos!AS116</f>
        <v>0</v>
      </c>
      <c r="B115">
        <f t="shared" si="4"/>
        <v>0</v>
      </c>
      <c r="C115">
        <f t="shared" si="5"/>
        <v>21604.900000000016</v>
      </c>
      <c r="D115">
        <f>MAX($C$6:C115)</f>
        <v>21604.900000000016</v>
      </c>
      <c r="E115" s="1">
        <f t="shared" si="3"/>
        <v>0</v>
      </c>
      <c r="F115">
        <f>INT((C114*$G$3/(Datos!O115+Datos!$Z$4+Datos!$M$3))/10)*10</f>
        <v>330</v>
      </c>
    </row>
    <row r="116" spans="1:6">
      <c r="A116">
        <f>Datos!AS117</f>
        <v>156</v>
      </c>
      <c r="B116">
        <f t="shared" si="4"/>
        <v>811.2</v>
      </c>
      <c r="C116">
        <f t="shared" si="5"/>
        <v>22416.100000000017</v>
      </c>
      <c r="D116">
        <f>MAX($C$6:C116)</f>
        <v>22416.100000000017</v>
      </c>
      <c r="E116" s="1">
        <f t="shared" si="3"/>
        <v>0</v>
      </c>
      <c r="F116">
        <f>INT((C115*$G$3/(Datos!O116+Datos!$Z$4+Datos!$M$3))/10)*10</f>
        <v>520</v>
      </c>
    </row>
    <row r="117" spans="1:6">
      <c r="A117">
        <f>Datos!AS118</f>
        <v>0</v>
      </c>
      <c r="B117">
        <f t="shared" si="4"/>
        <v>0</v>
      </c>
      <c r="C117">
        <f t="shared" si="5"/>
        <v>22416.100000000017</v>
      </c>
      <c r="D117">
        <f>MAX($C$6:C117)</f>
        <v>22416.100000000017</v>
      </c>
      <c r="E117" s="1">
        <f t="shared" si="3"/>
        <v>0</v>
      </c>
      <c r="F117">
        <f>INT((C116*$G$3/(Datos!O117+Datos!$Z$4+Datos!$M$3))/10)*10</f>
        <v>410</v>
      </c>
    </row>
    <row r="118" spans="1:6">
      <c r="A118">
        <f>Datos!AS119</f>
        <v>-45.999999999999659</v>
      </c>
      <c r="B118">
        <f t="shared" si="4"/>
        <v>-331.19999999999754</v>
      </c>
      <c r="C118">
        <f t="shared" si="5"/>
        <v>22084.90000000002</v>
      </c>
      <c r="D118">
        <f>MAX($C$6:C118)</f>
        <v>22416.100000000017</v>
      </c>
      <c r="E118" s="1">
        <f t="shared" si="3"/>
        <v>1.4775094686408289E-2</v>
      </c>
      <c r="F118">
        <f>INT((C117*$G$3/(Datos!O118+Datos!$Z$4+Datos!$M$3))/10)*10</f>
        <v>720</v>
      </c>
    </row>
    <row r="119" spans="1:6">
      <c r="A119">
        <f>Datos!AS120</f>
        <v>0</v>
      </c>
      <c r="B119">
        <f t="shared" si="4"/>
        <v>0</v>
      </c>
      <c r="C119">
        <f t="shared" si="5"/>
        <v>22084.90000000002</v>
      </c>
      <c r="D119">
        <f>MAX($C$6:C119)</f>
        <v>22416.100000000017</v>
      </c>
      <c r="E119" s="1">
        <f t="shared" si="3"/>
        <v>1.4775094686408289E-2</v>
      </c>
      <c r="F119">
        <f>INT((C118*$G$3/(Datos!O119+Datos!$Z$4+Datos!$M$3))/10)*10</f>
        <v>1320</v>
      </c>
    </row>
    <row r="120" spans="1:6">
      <c r="A120">
        <f>Datos!AS121</f>
        <v>0</v>
      </c>
      <c r="B120">
        <f t="shared" si="4"/>
        <v>0</v>
      </c>
      <c r="C120">
        <f t="shared" si="5"/>
        <v>22084.90000000002</v>
      </c>
      <c r="D120">
        <f>MAX($C$6:C120)</f>
        <v>22416.100000000017</v>
      </c>
      <c r="E120" s="1">
        <f t="shared" si="3"/>
        <v>1.4775094686408289E-2</v>
      </c>
      <c r="F120">
        <f>INT((C119*$G$3/(Datos!O120+Datos!$Z$4+Datos!$M$3))/10)*10</f>
        <v>880</v>
      </c>
    </row>
    <row r="121" spans="1:6">
      <c r="A121">
        <f>Datos!AS122</f>
        <v>0</v>
      </c>
      <c r="B121">
        <f t="shared" si="4"/>
        <v>0</v>
      </c>
      <c r="C121">
        <f t="shared" si="5"/>
        <v>22084.90000000002</v>
      </c>
      <c r="D121">
        <f>MAX($C$6:C121)</f>
        <v>22416.100000000017</v>
      </c>
      <c r="E121" s="1">
        <f t="shared" si="3"/>
        <v>1.4775094686408289E-2</v>
      </c>
      <c r="F121">
        <f>INT((C120*$G$3/(Datos!O121+Datos!$Z$4+Datos!$M$3))/10)*10</f>
        <v>550</v>
      </c>
    </row>
    <row r="122" spans="1:6">
      <c r="A122">
        <f>Datos!AS123</f>
        <v>0</v>
      </c>
      <c r="B122">
        <f t="shared" si="4"/>
        <v>0</v>
      </c>
      <c r="C122">
        <f t="shared" si="5"/>
        <v>22084.90000000002</v>
      </c>
      <c r="D122">
        <f>MAX($C$6:C122)</f>
        <v>22416.100000000017</v>
      </c>
      <c r="E122" s="1">
        <f t="shared" si="3"/>
        <v>1.4775094686408289E-2</v>
      </c>
      <c r="F122">
        <f>INT((C121*$G$3/(Datos!O122+Datos!$Z$4+Datos!$M$3))/10)*10</f>
        <v>570</v>
      </c>
    </row>
    <row r="123" spans="1:6">
      <c r="A123">
        <f>Datos!AS124</f>
        <v>0</v>
      </c>
      <c r="B123">
        <f t="shared" si="4"/>
        <v>0</v>
      </c>
      <c r="C123">
        <f t="shared" si="5"/>
        <v>22084.90000000002</v>
      </c>
      <c r="D123">
        <f>MAX($C$6:C123)</f>
        <v>22416.100000000017</v>
      </c>
      <c r="E123" s="1">
        <f t="shared" si="3"/>
        <v>1.4775094686408289E-2</v>
      </c>
      <c r="F123">
        <f>INT((C122*$G$3/(Datos!O123+Datos!$Z$4+Datos!$M$3))/10)*10</f>
        <v>690</v>
      </c>
    </row>
    <row r="124" spans="1:6">
      <c r="A124">
        <f>Datos!AS125</f>
        <v>0</v>
      </c>
      <c r="B124">
        <f t="shared" si="4"/>
        <v>0</v>
      </c>
      <c r="C124">
        <f t="shared" si="5"/>
        <v>22084.90000000002</v>
      </c>
      <c r="D124">
        <f>MAX($C$6:C124)</f>
        <v>22416.100000000017</v>
      </c>
      <c r="E124" s="1">
        <f t="shared" si="3"/>
        <v>1.4775094686408289E-2</v>
      </c>
      <c r="F124">
        <f>INT((C123*$G$3/(Datos!O124+Datos!$Z$4+Datos!$M$3))/10)*10</f>
        <v>160</v>
      </c>
    </row>
    <row r="125" spans="1:6">
      <c r="A125">
        <f>Datos!AS126</f>
        <v>-55</v>
      </c>
      <c r="B125">
        <f t="shared" si="4"/>
        <v>-154</v>
      </c>
      <c r="C125">
        <f t="shared" si="5"/>
        <v>21930.90000000002</v>
      </c>
      <c r="D125">
        <f>MAX($C$6:C125)</f>
        <v>22416.100000000017</v>
      </c>
      <c r="E125" s="1">
        <f t="shared" si="3"/>
        <v>2.1645156829243121E-2</v>
      </c>
      <c r="F125">
        <f>INT((C124*$G$3/(Datos!O125+Datos!$Z$4+Datos!$M$3))/10)*10</f>
        <v>280</v>
      </c>
    </row>
    <row r="126" spans="1:6">
      <c r="A126">
        <f>Datos!AS127</f>
        <v>0</v>
      </c>
      <c r="B126">
        <f t="shared" si="4"/>
        <v>0</v>
      </c>
      <c r="C126">
        <f t="shared" si="5"/>
        <v>21930.90000000002</v>
      </c>
      <c r="D126">
        <f>MAX($C$6:C126)</f>
        <v>22416.100000000017</v>
      </c>
      <c r="E126" s="1">
        <f t="shared" si="3"/>
        <v>2.1645156829243121E-2</v>
      </c>
      <c r="F126">
        <f>INT((C125*$G$3/(Datos!O126+Datos!$Z$4+Datos!$M$3))/10)*10</f>
        <v>1110</v>
      </c>
    </row>
    <row r="127" spans="1:6">
      <c r="A127">
        <f>Datos!AS128</f>
        <v>-67.999999999999545</v>
      </c>
      <c r="B127">
        <f t="shared" si="4"/>
        <v>-509.99999999999659</v>
      </c>
      <c r="C127">
        <f t="shared" si="5"/>
        <v>21420.900000000023</v>
      </c>
      <c r="D127">
        <f>MAX($C$6:C127)</f>
        <v>22416.100000000017</v>
      </c>
      <c r="E127" s="1">
        <f t="shared" si="3"/>
        <v>4.4396661328241431E-2</v>
      </c>
      <c r="F127">
        <f>INT((C126*$G$3/(Datos!O127+Datos!$Z$4+Datos!$M$3))/10)*10</f>
        <v>750</v>
      </c>
    </row>
    <row r="128" spans="1:6">
      <c r="A128">
        <f>Datos!AS129</f>
        <v>0</v>
      </c>
      <c r="B128">
        <f t="shared" si="4"/>
        <v>0</v>
      </c>
      <c r="C128">
        <f t="shared" si="5"/>
        <v>21420.900000000023</v>
      </c>
      <c r="D128">
        <f>MAX($C$6:C128)</f>
        <v>22416.100000000017</v>
      </c>
      <c r="E128" s="1">
        <f t="shared" si="3"/>
        <v>4.4396661328241431E-2</v>
      </c>
      <c r="F128">
        <f>INT((C127*$G$3/(Datos!O128+Datos!$Z$4+Datos!$M$3))/10)*10</f>
        <v>890</v>
      </c>
    </row>
    <row r="129" spans="1:6">
      <c r="A129">
        <f>Datos!AS130</f>
        <v>156</v>
      </c>
      <c r="B129">
        <f t="shared" si="4"/>
        <v>1450.8</v>
      </c>
      <c r="C129">
        <f t="shared" si="5"/>
        <v>22871.700000000023</v>
      </c>
      <c r="D129">
        <f>MAX($C$6:C129)</f>
        <v>22871.700000000023</v>
      </c>
      <c r="E129" s="1">
        <f t="shared" si="3"/>
        <v>0</v>
      </c>
      <c r="F129">
        <f>INT((C128*$G$3/(Datos!O129+Datos!$Z$4+Datos!$M$3))/10)*10</f>
        <v>930</v>
      </c>
    </row>
    <row r="130" spans="1:6">
      <c r="A130">
        <f>Datos!AS131</f>
        <v>0</v>
      </c>
      <c r="B130">
        <f t="shared" si="4"/>
        <v>0</v>
      </c>
      <c r="C130">
        <f t="shared" si="5"/>
        <v>22871.700000000023</v>
      </c>
      <c r="D130">
        <f>MAX($C$6:C130)</f>
        <v>22871.700000000023</v>
      </c>
      <c r="E130" s="1">
        <f t="shared" si="3"/>
        <v>0</v>
      </c>
      <c r="F130">
        <f>INT((C129*$G$3/(Datos!O130+Datos!$Z$4+Datos!$M$3))/10)*10</f>
        <v>300</v>
      </c>
    </row>
    <row r="131" spans="1:6">
      <c r="A131">
        <f>Datos!AS132</f>
        <v>0</v>
      </c>
      <c r="B131">
        <f t="shared" si="4"/>
        <v>0</v>
      </c>
      <c r="C131">
        <f t="shared" si="5"/>
        <v>22871.700000000023</v>
      </c>
      <c r="D131">
        <f>MAX($C$6:C131)</f>
        <v>22871.700000000023</v>
      </c>
      <c r="E131" s="1">
        <f t="shared" si="3"/>
        <v>0</v>
      </c>
      <c r="F131">
        <f>INT((C130*$G$3/(Datos!O131+Datos!$Z$4+Datos!$M$3))/10)*10</f>
        <v>700</v>
      </c>
    </row>
    <row r="132" spans="1:6">
      <c r="A132">
        <f>Datos!AS133</f>
        <v>0</v>
      </c>
      <c r="B132">
        <f t="shared" si="4"/>
        <v>0</v>
      </c>
      <c r="C132">
        <f t="shared" si="5"/>
        <v>22871.700000000023</v>
      </c>
      <c r="D132">
        <f>MAX($C$6:C132)</f>
        <v>22871.700000000023</v>
      </c>
      <c r="E132" s="1">
        <f t="shared" si="3"/>
        <v>0</v>
      </c>
      <c r="F132">
        <f>INT((C131*$G$3/(Datos!O132+Datos!$Z$4+Datos!$M$3))/10)*10</f>
        <v>990</v>
      </c>
    </row>
    <row r="133" spans="1:6">
      <c r="A133">
        <f>Datos!AS134</f>
        <v>0</v>
      </c>
      <c r="B133">
        <f t="shared" si="4"/>
        <v>0</v>
      </c>
      <c r="C133">
        <f t="shared" si="5"/>
        <v>22871.700000000023</v>
      </c>
      <c r="D133">
        <f>MAX($C$6:C133)</f>
        <v>22871.700000000023</v>
      </c>
      <c r="E133" s="1">
        <f t="shared" si="3"/>
        <v>0</v>
      </c>
      <c r="F133">
        <f>INT((C132*$G$3/(Datos!O133+Datos!$Z$4+Datos!$M$3))/10)*10</f>
        <v>620</v>
      </c>
    </row>
    <row r="134" spans="1:6">
      <c r="A134">
        <f>Datos!AS135</f>
        <v>0</v>
      </c>
      <c r="B134">
        <f t="shared" si="4"/>
        <v>0</v>
      </c>
      <c r="C134">
        <f t="shared" si="5"/>
        <v>22871.700000000023</v>
      </c>
      <c r="D134">
        <f>MAX($C$6:C134)</f>
        <v>22871.700000000023</v>
      </c>
      <c r="E134" s="1">
        <f t="shared" ref="E134:E197" si="6">(D134-C134)/D134</f>
        <v>0</v>
      </c>
      <c r="F134">
        <f>INT((C133*$G$3/(Datos!O134+Datos!$Z$4+Datos!$M$3))/10)*10</f>
        <v>960</v>
      </c>
    </row>
    <row r="135" spans="1:6">
      <c r="A135">
        <f>Datos!AS136</f>
        <v>156</v>
      </c>
      <c r="B135">
        <f t="shared" ref="B135:B198" si="7">F135*A135/100</f>
        <v>1294.8</v>
      </c>
      <c r="C135">
        <f t="shared" si="5"/>
        <v>24166.500000000022</v>
      </c>
      <c r="D135">
        <f>MAX($C$6:C135)</f>
        <v>24166.500000000022</v>
      </c>
      <c r="E135" s="1">
        <f t="shared" si="6"/>
        <v>0</v>
      </c>
      <c r="F135">
        <f>INT((C134*$G$3/(Datos!O135+Datos!$Z$4+Datos!$M$3))/10)*10</f>
        <v>830</v>
      </c>
    </row>
    <row r="136" spans="1:6">
      <c r="A136">
        <f>Datos!AS137</f>
        <v>0</v>
      </c>
      <c r="B136">
        <f t="shared" si="7"/>
        <v>0</v>
      </c>
      <c r="C136">
        <f t="shared" ref="C136:C199" si="8">C135+B136</f>
        <v>24166.500000000022</v>
      </c>
      <c r="D136">
        <f>MAX($C$6:C136)</f>
        <v>24166.500000000022</v>
      </c>
      <c r="E136" s="1">
        <f t="shared" si="6"/>
        <v>0</v>
      </c>
      <c r="F136">
        <f>INT((C135*$G$3/(Datos!O136+Datos!$Z$4+Datos!$M$3))/10)*10</f>
        <v>560</v>
      </c>
    </row>
    <row r="137" spans="1:6">
      <c r="A137">
        <f>Datos!AS138</f>
        <v>156</v>
      </c>
      <c r="B137">
        <f t="shared" si="7"/>
        <v>1700.4</v>
      </c>
      <c r="C137">
        <f t="shared" si="8"/>
        <v>25866.900000000023</v>
      </c>
      <c r="D137">
        <f>MAX($C$6:C137)</f>
        <v>25866.900000000023</v>
      </c>
      <c r="E137" s="1">
        <f t="shared" si="6"/>
        <v>0</v>
      </c>
      <c r="F137">
        <f>INT((C136*$G$3/(Datos!O137+Datos!$Z$4+Datos!$M$3))/10)*10</f>
        <v>1090</v>
      </c>
    </row>
    <row r="138" spans="1:6">
      <c r="A138">
        <f>Datos!AS139</f>
        <v>0</v>
      </c>
      <c r="B138">
        <f t="shared" si="7"/>
        <v>0</v>
      </c>
      <c r="C138">
        <f t="shared" si="8"/>
        <v>25866.900000000023</v>
      </c>
      <c r="D138">
        <f>MAX($C$6:C138)</f>
        <v>25866.900000000023</v>
      </c>
      <c r="E138" s="1">
        <f t="shared" si="6"/>
        <v>0</v>
      </c>
      <c r="F138">
        <f>INT((C137*$G$3/(Datos!O138+Datos!$Z$4+Datos!$M$3))/10)*10</f>
        <v>800</v>
      </c>
    </row>
    <row r="139" spans="1:6">
      <c r="A139">
        <f>Datos!AS140</f>
        <v>156</v>
      </c>
      <c r="B139">
        <f t="shared" si="7"/>
        <v>702</v>
      </c>
      <c r="C139">
        <f t="shared" si="8"/>
        <v>26568.900000000023</v>
      </c>
      <c r="D139">
        <f>MAX($C$6:C139)</f>
        <v>26568.900000000023</v>
      </c>
      <c r="E139" s="1">
        <f t="shared" si="6"/>
        <v>0</v>
      </c>
      <c r="F139">
        <f>INT((C138*$G$3/(Datos!O139+Datos!$Z$4+Datos!$M$3))/10)*10</f>
        <v>450</v>
      </c>
    </row>
    <row r="140" spans="1:6">
      <c r="A140">
        <f>Datos!AS141</f>
        <v>0</v>
      </c>
      <c r="B140">
        <f t="shared" si="7"/>
        <v>0</v>
      </c>
      <c r="C140">
        <f t="shared" si="8"/>
        <v>26568.900000000023</v>
      </c>
      <c r="D140">
        <f>MAX($C$6:C140)</f>
        <v>26568.900000000023</v>
      </c>
      <c r="E140" s="1">
        <f t="shared" si="6"/>
        <v>0</v>
      </c>
      <c r="F140">
        <f>INT((C139*$G$3/(Datos!O140+Datos!$Z$4+Datos!$M$3))/10)*10</f>
        <v>770</v>
      </c>
    </row>
    <row r="141" spans="1:6">
      <c r="A141">
        <f>Datos!AS142</f>
        <v>0</v>
      </c>
      <c r="B141">
        <f t="shared" si="7"/>
        <v>0</v>
      </c>
      <c r="C141">
        <f t="shared" si="8"/>
        <v>26568.900000000023</v>
      </c>
      <c r="D141">
        <f>MAX($C$6:C141)</f>
        <v>26568.900000000023</v>
      </c>
      <c r="E141" s="1">
        <f t="shared" si="6"/>
        <v>0</v>
      </c>
      <c r="F141">
        <f>INT((C140*$G$3/(Datos!O141+Datos!$Z$4+Datos!$M$3))/10)*10</f>
        <v>280</v>
      </c>
    </row>
    <row r="142" spans="1:6">
      <c r="A142">
        <f>Datos!AS143</f>
        <v>0</v>
      </c>
      <c r="B142">
        <f t="shared" si="7"/>
        <v>0</v>
      </c>
      <c r="C142">
        <f t="shared" si="8"/>
        <v>26568.900000000023</v>
      </c>
      <c r="D142">
        <f>MAX($C$6:C142)</f>
        <v>26568.900000000023</v>
      </c>
      <c r="E142" s="1">
        <f t="shared" si="6"/>
        <v>0</v>
      </c>
      <c r="F142">
        <f>INT((C141*$G$3/(Datos!O142+Datos!$Z$4+Datos!$M$3))/10)*10</f>
        <v>520</v>
      </c>
    </row>
    <row r="143" spans="1:6">
      <c r="A143">
        <f>Datos!AS144</f>
        <v>156</v>
      </c>
      <c r="B143">
        <f t="shared" si="7"/>
        <v>452.4</v>
      </c>
      <c r="C143">
        <f t="shared" si="8"/>
        <v>27021.300000000025</v>
      </c>
      <c r="D143">
        <f>MAX($C$6:C143)</f>
        <v>27021.300000000025</v>
      </c>
      <c r="E143" s="1">
        <f t="shared" si="6"/>
        <v>0</v>
      </c>
      <c r="F143">
        <f>INT((C142*$G$3/(Datos!O143+Datos!$Z$4+Datos!$M$3))/10)*10</f>
        <v>290</v>
      </c>
    </row>
    <row r="144" spans="1:6">
      <c r="A144">
        <f>Datos!AS145</f>
        <v>0</v>
      </c>
      <c r="B144">
        <f t="shared" si="7"/>
        <v>0</v>
      </c>
      <c r="C144">
        <f t="shared" si="8"/>
        <v>27021.300000000025</v>
      </c>
      <c r="D144">
        <f>MAX($C$6:C144)</f>
        <v>27021.300000000025</v>
      </c>
      <c r="E144" s="1">
        <f t="shared" si="6"/>
        <v>0</v>
      </c>
      <c r="F144">
        <f>INT((C143*$G$3/(Datos!O144+Datos!$Z$4+Datos!$M$3))/10)*10</f>
        <v>530</v>
      </c>
    </row>
    <row r="145" spans="1:6">
      <c r="A145">
        <f>Datos!AS146</f>
        <v>0</v>
      </c>
      <c r="B145">
        <f t="shared" si="7"/>
        <v>0</v>
      </c>
      <c r="C145">
        <f t="shared" si="8"/>
        <v>27021.300000000025</v>
      </c>
      <c r="D145">
        <f>MAX($C$6:C145)</f>
        <v>27021.300000000025</v>
      </c>
      <c r="E145" s="1">
        <f t="shared" si="6"/>
        <v>0</v>
      </c>
      <c r="F145">
        <f>INT((C144*$G$3/(Datos!O145+Datos!$Z$4+Datos!$M$3))/10)*10</f>
        <v>250</v>
      </c>
    </row>
    <row r="146" spans="1:6">
      <c r="A146">
        <f>Datos!AS147</f>
        <v>0</v>
      </c>
      <c r="B146">
        <f t="shared" si="7"/>
        <v>0</v>
      </c>
      <c r="C146">
        <f t="shared" si="8"/>
        <v>27021.300000000025</v>
      </c>
      <c r="D146">
        <f>MAX($C$6:C146)</f>
        <v>27021.300000000025</v>
      </c>
      <c r="E146" s="1">
        <f t="shared" si="6"/>
        <v>0</v>
      </c>
      <c r="F146">
        <f>INT((C145*$G$3/(Datos!O146+Datos!$Z$4+Datos!$M$3))/10)*10</f>
        <v>420</v>
      </c>
    </row>
    <row r="147" spans="1:6">
      <c r="A147">
        <f>Datos!AS148</f>
        <v>-94.999999999999147</v>
      </c>
      <c r="B147">
        <f t="shared" si="7"/>
        <v>-655.4999999999942</v>
      </c>
      <c r="C147">
        <f t="shared" si="8"/>
        <v>26365.800000000032</v>
      </c>
      <c r="D147">
        <f>MAX($C$6:C147)</f>
        <v>27021.300000000025</v>
      </c>
      <c r="E147" s="1">
        <f t="shared" si="6"/>
        <v>2.425864040590172E-2</v>
      </c>
      <c r="F147">
        <f>INT((C146*$G$3/(Datos!O147+Datos!$Z$4+Datos!$M$3))/10)*10</f>
        <v>690</v>
      </c>
    </row>
    <row r="148" spans="1:6">
      <c r="A148">
        <f>Datos!AS149</f>
        <v>0</v>
      </c>
      <c r="B148">
        <f t="shared" si="7"/>
        <v>0</v>
      </c>
      <c r="C148">
        <f t="shared" si="8"/>
        <v>26365.800000000032</v>
      </c>
      <c r="D148">
        <f>MAX($C$6:C148)</f>
        <v>27021.300000000025</v>
      </c>
      <c r="E148" s="1">
        <f t="shared" si="6"/>
        <v>2.425864040590172E-2</v>
      </c>
      <c r="F148">
        <f>INT((C147*$G$3/(Datos!O148+Datos!$Z$4+Datos!$M$3))/10)*10</f>
        <v>790</v>
      </c>
    </row>
    <row r="149" spans="1:6">
      <c r="A149">
        <f>Datos!AS150</f>
        <v>156</v>
      </c>
      <c r="B149">
        <f t="shared" si="7"/>
        <v>982.8</v>
      </c>
      <c r="C149">
        <f t="shared" si="8"/>
        <v>27348.600000000031</v>
      </c>
      <c r="D149">
        <f>MAX($C$6:C149)</f>
        <v>27348.600000000031</v>
      </c>
      <c r="E149" s="1">
        <f t="shared" si="6"/>
        <v>0</v>
      </c>
      <c r="F149">
        <f>INT((C148*$G$3/(Datos!O149+Datos!$Z$4+Datos!$M$3))/10)*10</f>
        <v>630</v>
      </c>
    </row>
    <row r="150" spans="1:6">
      <c r="A150">
        <f>Datos!AS151</f>
        <v>0</v>
      </c>
      <c r="B150">
        <f t="shared" si="7"/>
        <v>0</v>
      </c>
      <c r="C150">
        <f t="shared" si="8"/>
        <v>27348.600000000031</v>
      </c>
      <c r="D150">
        <f>MAX($C$6:C150)</f>
        <v>27348.600000000031</v>
      </c>
      <c r="E150" s="1">
        <f t="shared" si="6"/>
        <v>0</v>
      </c>
      <c r="F150">
        <f>INT((C149*$G$3/(Datos!O150+Datos!$Z$4+Datos!$M$3))/10)*10</f>
        <v>350</v>
      </c>
    </row>
    <row r="151" spans="1:6">
      <c r="A151">
        <f>Datos!AS152</f>
        <v>-30</v>
      </c>
      <c r="B151">
        <f t="shared" si="7"/>
        <v>-192</v>
      </c>
      <c r="C151">
        <f t="shared" si="8"/>
        <v>27156.600000000031</v>
      </c>
      <c r="D151">
        <f>MAX($C$6:C151)</f>
        <v>27348.600000000031</v>
      </c>
      <c r="E151" s="1">
        <f t="shared" si="6"/>
        <v>7.0204690550887353E-3</v>
      </c>
      <c r="F151">
        <f>INT((C150*$G$3/(Datos!O151+Datos!$Z$4+Datos!$M$3))/10)*10</f>
        <v>640</v>
      </c>
    </row>
    <row r="152" spans="1:6">
      <c r="A152">
        <f>Datos!AS153</f>
        <v>0</v>
      </c>
      <c r="B152">
        <f t="shared" si="7"/>
        <v>0</v>
      </c>
      <c r="C152">
        <f t="shared" si="8"/>
        <v>27156.600000000031</v>
      </c>
      <c r="D152">
        <f>MAX($C$6:C152)</f>
        <v>27348.600000000031</v>
      </c>
      <c r="E152" s="1">
        <f t="shared" si="6"/>
        <v>7.0204690550887353E-3</v>
      </c>
      <c r="F152">
        <f>INT((C151*$G$3/(Datos!O152+Datos!$Z$4+Datos!$M$3))/10)*10</f>
        <v>2390</v>
      </c>
    </row>
    <row r="153" spans="1:6">
      <c r="A153">
        <f>Datos!AS154</f>
        <v>156</v>
      </c>
      <c r="B153">
        <f t="shared" si="7"/>
        <v>2636.4</v>
      </c>
      <c r="C153">
        <f t="shared" si="8"/>
        <v>29793.000000000033</v>
      </c>
      <c r="D153">
        <f>MAX($C$6:C153)</f>
        <v>29793.000000000033</v>
      </c>
      <c r="E153" s="1">
        <f t="shared" si="6"/>
        <v>0</v>
      </c>
      <c r="F153">
        <f>INT((C152*$G$3/(Datos!O153+Datos!$Z$4+Datos!$M$3))/10)*10</f>
        <v>1690</v>
      </c>
    </row>
    <row r="154" spans="1:6">
      <c r="A154">
        <f>Datos!AS155</f>
        <v>0</v>
      </c>
      <c r="B154">
        <f t="shared" si="7"/>
        <v>0</v>
      </c>
      <c r="C154">
        <f t="shared" si="8"/>
        <v>29793.000000000033</v>
      </c>
      <c r="D154">
        <f>MAX($C$6:C154)</f>
        <v>29793.000000000033</v>
      </c>
      <c r="E154" s="1">
        <f t="shared" si="6"/>
        <v>0</v>
      </c>
      <c r="F154">
        <f>INT((C153*$G$3/(Datos!O154+Datos!$Z$4+Datos!$M$3))/10)*10</f>
        <v>930</v>
      </c>
    </row>
    <row r="155" spans="1:6">
      <c r="A155">
        <f>Datos!AS156</f>
        <v>156</v>
      </c>
      <c r="B155">
        <f t="shared" si="7"/>
        <v>904.8</v>
      </c>
      <c r="C155">
        <f t="shared" si="8"/>
        <v>30697.800000000032</v>
      </c>
      <c r="D155">
        <f>MAX($C$6:C155)</f>
        <v>30697.800000000032</v>
      </c>
      <c r="E155" s="1">
        <f t="shared" si="6"/>
        <v>0</v>
      </c>
      <c r="F155">
        <f>INT((C154*$G$3/(Datos!O155+Datos!$Z$4+Datos!$M$3))/10)*10</f>
        <v>580</v>
      </c>
    </row>
    <row r="156" spans="1:6">
      <c r="A156">
        <f>Datos!AS157</f>
        <v>0</v>
      </c>
      <c r="B156">
        <f t="shared" si="7"/>
        <v>0</v>
      </c>
      <c r="C156">
        <f t="shared" si="8"/>
        <v>30697.800000000032</v>
      </c>
      <c r="D156">
        <f>MAX($C$6:C156)</f>
        <v>30697.800000000032</v>
      </c>
      <c r="E156" s="1">
        <f t="shared" si="6"/>
        <v>0</v>
      </c>
      <c r="F156">
        <f>INT((C155*$G$3/(Datos!O156+Datos!$Z$4+Datos!$M$3))/10)*10</f>
        <v>370</v>
      </c>
    </row>
    <row r="157" spans="1:6">
      <c r="A157">
        <f>Datos!AS158</f>
        <v>-93.000000000000966</v>
      </c>
      <c r="B157">
        <f t="shared" si="7"/>
        <v>-799.80000000000825</v>
      </c>
      <c r="C157">
        <f t="shared" si="8"/>
        <v>29898.000000000025</v>
      </c>
      <c r="D157">
        <f>MAX($C$6:C157)</f>
        <v>30697.800000000032</v>
      </c>
      <c r="E157" s="1">
        <f t="shared" si="6"/>
        <v>2.6053984324609768E-2</v>
      </c>
      <c r="F157">
        <f>INT((C156*$G$3/(Datos!O157+Datos!$Z$4+Datos!$M$3))/10)*10</f>
        <v>860</v>
      </c>
    </row>
    <row r="158" spans="1:6">
      <c r="A158">
        <f>Datos!AS159</f>
        <v>0</v>
      </c>
      <c r="B158">
        <f t="shared" si="7"/>
        <v>0</v>
      </c>
      <c r="C158">
        <f t="shared" si="8"/>
        <v>29898.000000000025</v>
      </c>
      <c r="D158">
        <f>MAX($C$6:C158)</f>
        <v>30697.800000000032</v>
      </c>
      <c r="E158" s="1">
        <f t="shared" si="6"/>
        <v>2.6053984324609768E-2</v>
      </c>
      <c r="F158">
        <f>INT((C157*$G$3/(Datos!O158+Datos!$Z$4+Datos!$M$3))/10)*10</f>
        <v>920</v>
      </c>
    </row>
    <row r="159" spans="1:6">
      <c r="A159">
        <f>Datos!AS160</f>
        <v>-197.00000000000017</v>
      </c>
      <c r="B159">
        <f t="shared" si="7"/>
        <v>-1201.700000000001</v>
      </c>
      <c r="C159">
        <f t="shared" si="8"/>
        <v>28696.300000000025</v>
      </c>
      <c r="D159">
        <f>MAX($C$6:C159)</f>
        <v>30697.800000000032</v>
      </c>
      <c r="E159" s="1">
        <f t="shared" si="6"/>
        <v>6.5200112060147808E-2</v>
      </c>
      <c r="F159">
        <f>INT((C158*$G$3/(Datos!O159+Datos!$Z$4+Datos!$M$3))/10)*10</f>
        <v>610</v>
      </c>
    </row>
    <row r="160" spans="1:6">
      <c r="A160">
        <f>Datos!AS161</f>
        <v>0</v>
      </c>
      <c r="B160">
        <f t="shared" si="7"/>
        <v>0</v>
      </c>
      <c r="C160">
        <f t="shared" si="8"/>
        <v>28696.300000000025</v>
      </c>
      <c r="D160">
        <f>MAX($C$6:C160)</f>
        <v>30697.800000000032</v>
      </c>
      <c r="E160" s="1">
        <f t="shared" si="6"/>
        <v>6.5200112060147808E-2</v>
      </c>
      <c r="F160">
        <f>INT((C159*$G$3/(Datos!O160+Datos!$Z$4+Datos!$M$3))/10)*10</f>
        <v>420</v>
      </c>
    </row>
    <row r="161" spans="1:6">
      <c r="A161">
        <f>Datos!AS162</f>
        <v>0</v>
      </c>
      <c r="B161">
        <f t="shared" si="7"/>
        <v>0</v>
      </c>
      <c r="C161">
        <f t="shared" si="8"/>
        <v>28696.300000000025</v>
      </c>
      <c r="D161">
        <f>MAX($C$6:C161)</f>
        <v>30697.800000000032</v>
      </c>
      <c r="E161" s="1">
        <f t="shared" si="6"/>
        <v>6.5200112060147808E-2</v>
      </c>
      <c r="F161">
        <f>INT((C160*$G$3/(Datos!O161+Datos!$Z$4+Datos!$M$3))/10)*10</f>
        <v>410</v>
      </c>
    </row>
    <row r="162" spans="1:6">
      <c r="A162">
        <f>Datos!AS163</f>
        <v>0</v>
      </c>
      <c r="B162">
        <f t="shared" si="7"/>
        <v>0</v>
      </c>
      <c r="C162">
        <f t="shared" si="8"/>
        <v>28696.300000000025</v>
      </c>
      <c r="D162">
        <f>MAX($C$6:C162)</f>
        <v>30697.800000000032</v>
      </c>
      <c r="E162" s="1">
        <f t="shared" si="6"/>
        <v>6.5200112060147808E-2</v>
      </c>
      <c r="F162">
        <f>INT((C161*$G$3/(Datos!O162+Datos!$Z$4+Datos!$M$3))/10)*10</f>
        <v>390</v>
      </c>
    </row>
    <row r="163" spans="1:6">
      <c r="A163">
        <f>Datos!AS164</f>
        <v>0</v>
      </c>
      <c r="B163">
        <f t="shared" si="7"/>
        <v>0</v>
      </c>
      <c r="C163">
        <f t="shared" si="8"/>
        <v>28696.300000000025</v>
      </c>
      <c r="D163">
        <f>MAX($C$6:C163)</f>
        <v>30697.800000000032</v>
      </c>
      <c r="E163" s="1">
        <f t="shared" si="6"/>
        <v>6.5200112060147808E-2</v>
      </c>
      <c r="F163">
        <f>INT((C162*$G$3/(Datos!O163+Datos!$Z$4+Datos!$M$3))/10)*10</f>
        <v>630</v>
      </c>
    </row>
    <row r="164" spans="1:6">
      <c r="A164">
        <f>Datos!AS165</f>
        <v>0</v>
      </c>
      <c r="B164">
        <f t="shared" si="7"/>
        <v>0</v>
      </c>
      <c r="C164">
        <f t="shared" si="8"/>
        <v>28696.300000000025</v>
      </c>
      <c r="D164">
        <f>MAX($C$6:C164)</f>
        <v>30697.800000000032</v>
      </c>
      <c r="E164" s="1">
        <f t="shared" si="6"/>
        <v>6.5200112060147808E-2</v>
      </c>
      <c r="F164">
        <f>INT((C163*$G$3/(Datos!O164+Datos!$Z$4+Datos!$M$3))/10)*10</f>
        <v>530</v>
      </c>
    </row>
    <row r="165" spans="1:6">
      <c r="A165">
        <f>Datos!AS166</f>
        <v>0</v>
      </c>
      <c r="B165">
        <f t="shared" si="7"/>
        <v>0</v>
      </c>
      <c r="C165">
        <f t="shared" si="8"/>
        <v>28696.300000000025</v>
      </c>
      <c r="D165">
        <f>MAX($C$6:C165)</f>
        <v>30697.800000000032</v>
      </c>
      <c r="E165" s="1">
        <f t="shared" si="6"/>
        <v>6.5200112060147808E-2</v>
      </c>
      <c r="F165">
        <f>INT((C164*$G$3/(Datos!O165+Datos!$Z$4+Datos!$M$3))/10)*10</f>
        <v>320</v>
      </c>
    </row>
    <row r="166" spans="1:6">
      <c r="A166">
        <f>Datos!AS167</f>
        <v>0</v>
      </c>
      <c r="B166">
        <f t="shared" si="7"/>
        <v>0</v>
      </c>
      <c r="C166">
        <f t="shared" si="8"/>
        <v>28696.300000000025</v>
      </c>
      <c r="D166">
        <f>MAX($C$6:C166)</f>
        <v>30697.800000000032</v>
      </c>
      <c r="E166" s="1">
        <f t="shared" si="6"/>
        <v>6.5200112060147808E-2</v>
      </c>
      <c r="F166">
        <f>INT((C165*$G$3/(Datos!O166+Datos!$Z$4+Datos!$M$3))/10)*10</f>
        <v>890</v>
      </c>
    </row>
    <row r="167" spans="1:6">
      <c r="A167">
        <f>Datos!AS168</f>
        <v>0</v>
      </c>
      <c r="B167">
        <f t="shared" si="7"/>
        <v>0</v>
      </c>
      <c r="C167">
        <f t="shared" si="8"/>
        <v>28696.300000000025</v>
      </c>
      <c r="D167">
        <f>MAX($C$6:C167)</f>
        <v>30697.800000000032</v>
      </c>
      <c r="E167" s="1">
        <f t="shared" si="6"/>
        <v>6.5200112060147808E-2</v>
      </c>
      <c r="F167">
        <f>INT((C166*$G$3/(Datos!O167+Datos!$Z$4+Datos!$M$3))/10)*10</f>
        <v>530</v>
      </c>
    </row>
    <row r="168" spans="1:6">
      <c r="A168">
        <f>Datos!AS169</f>
        <v>-67.000000000000455</v>
      </c>
      <c r="B168">
        <f t="shared" si="7"/>
        <v>-1695.1000000000117</v>
      </c>
      <c r="C168">
        <f t="shared" si="8"/>
        <v>27001.200000000012</v>
      </c>
      <c r="D168">
        <f>MAX($C$6:C168)</f>
        <v>30697.800000000032</v>
      </c>
      <c r="E168" s="1">
        <f t="shared" si="6"/>
        <v>0.12041905283114805</v>
      </c>
      <c r="F168">
        <f>INT((C167*$G$3/(Datos!O168+Datos!$Z$4+Datos!$M$3))/10)*10</f>
        <v>2530</v>
      </c>
    </row>
    <row r="169" spans="1:6">
      <c r="A169">
        <f>Datos!AS170</f>
        <v>0</v>
      </c>
      <c r="B169">
        <f t="shared" si="7"/>
        <v>0</v>
      </c>
      <c r="C169">
        <f t="shared" si="8"/>
        <v>27001.200000000012</v>
      </c>
      <c r="D169">
        <f>MAX($C$6:C169)</f>
        <v>30697.800000000032</v>
      </c>
      <c r="E169" s="1">
        <f t="shared" si="6"/>
        <v>0.12041905283114805</v>
      </c>
      <c r="F169">
        <f>INT((C168*$G$3/(Datos!O169+Datos!$Z$4+Datos!$M$3))/10)*10</f>
        <v>1140</v>
      </c>
    </row>
    <row r="170" spans="1:6">
      <c r="A170">
        <f>Datos!AS171</f>
        <v>0</v>
      </c>
      <c r="B170">
        <f t="shared" si="7"/>
        <v>0</v>
      </c>
      <c r="C170">
        <f t="shared" si="8"/>
        <v>27001.200000000012</v>
      </c>
      <c r="D170">
        <f>MAX($C$6:C170)</f>
        <v>30697.800000000032</v>
      </c>
      <c r="E170" s="1">
        <f t="shared" si="6"/>
        <v>0.12041905283114805</v>
      </c>
      <c r="F170">
        <f>INT((C169*$G$3/(Datos!O170+Datos!$Z$4+Datos!$M$3))/10)*10</f>
        <v>230</v>
      </c>
    </row>
    <row r="171" spans="1:6">
      <c r="A171">
        <f>Datos!AS172</f>
        <v>0</v>
      </c>
      <c r="B171">
        <f t="shared" si="7"/>
        <v>0</v>
      </c>
      <c r="C171">
        <f t="shared" si="8"/>
        <v>27001.200000000012</v>
      </c>
      <c r="D171">
        <f>MAX($C$6:C171)</f>
        <v>30697.800000000032</v>
      </c>
      <c r="E171" s="1">
        <f t="shared" si="6"/>
        <v>0.12041905283114805</v>
      </c>
      <c r="F171">
        <f>INT((C170*$G$3/(Datos!O171+Datos!$Z$4+Datos!$M$3))/10)*10</f>
        <v>1090</v>
      </c>
    </row>
    <row r="172" spans="1:6">
      <c r="A172">
        <f>Datos!AS173</f>
        <v>-164.99999999999943</v>
      </c>
      <c r="B172">
        <f t="shared" si="7"/>
        <v>-1402.499999999995</v>
      </c>
      <c r="C172">
        <f t="shared" si="8"/>
        <v>25598.700000000015</v>
      </c>
      <c r="D172">
        <f>MAX($C$6:C172)</f>
        <v>30697.800000000032</v>
      </c>
      <c r="E172" s="1">
        <f t="shared" si="6"/>
        <v>0.16610636592850339</v>
      </c>
      <c r="F172">
        <f>INT((C171*$G$3/(Datos!O172+Datos!$Z$4+Datos!$M$3))/10)*10</f>
        <v>850</v>
      </c>
    </row>
    <row r="173" spans="1:6">
      <c r="A173">
        <f>Datos!AS174</f>
        <v>156</v>
      </c>
      <c r="B173">
        <f t="shared" si="7"/>
        <v>702</v>
      </c>
      <c r="C173">
        <f t="shared" si="8"/>
        <v>26300.700000000015</v>
      </c>
      <c r="D173">
        <f>MAX($C$6:C173)</f>
        <v>30697.800000000032</v>
      </c>
      <c r="E173" s="1">
        <f t="shared" si="6"/>
        <v>0.14323827766159178</v>
      </c>
      <c r="F173">
        <f>INT((C172*$G$3/(Datos!O173+Datos!$Z$4+Datos!$M$3))/10)*10</f>
        <v>450</v>
      </c>
    </row>
    <row r="174" spans="1:6">
      <c r="A174">
        <f>Datos!AS175</f>
        <v>0</v>
      </c>
      <c r="B174">
        <f t="shared" si="7"/>
        <v>0</v>
      </c>
      <c r="C174">
        <f t="shared" si="8"/>
        <v>26300.700000000015</v>
      </c>
      <c r="D174">
        <f>MAX($C$6:C174)</f>
        <v>30697.800000000032</v>
      </c>
      <c r="E174" s="1">
        <f t="shared" si="6"/>
        <v>0.14323827766159178</v>
      </c>
      <c r="F174">
        <f>INT((C173*$G$3/(Datos!O174+Datos!$Z$4+Datos!$M$3))/10)*10</f>
        <v>510</v>
      </c>
    </row>
    <row r="175" spans="1:6">
      <c r="A175">
        <f>Datos!AS176</f>
        <v>-70.999999999999659</v>
      </c>
      <c r="B175">
        <f t="shared" si="7"/>
        <v>-504.09999999999758</v>
      </c>
      <c r="C175">
        <f t="shared" si="8"/>
        <v>25796.600000000017</v>
      </c>
      <c r="D175">
        <f>MAX($C$6:C175)</f>
        <v>30697.800000000032</v>
      </c>
      <c r="E175" s="1">
        <f t="shared" si="6"/>
        <v>0.15965964987719022</v>
      </c>
      <c r="F175">
        <f>INT((C174*$G$3/(Datos!O175+Datos!$Z$4+Datos!$M$3))/10)*10</f>
        <v>710</v>
      </c>
    </row>
    <row r="176" spans="1:6">
      <c r="A176">
        <f>Datos!AS177</f>
        <v>0</v>
      </c>
      <c r="B176">
        <f t="shared" si="7"/>
        <v>0</v>
      </c>
      <c r="C176">
        <f t="shared" si="8"/>
        <v>25796.600000000017</v>
      </c>
      <c r="D176">
        <f>MAX($C$6:C176)</f>
        <v>30697.800000000032</v>
      </c>
      <c r="E176" s="1">
        <f t="shared" si="6"/>
        <v>0.15965964987719022</v>
      </c>
      <c r="F176">
        <f>INT((C175*$G$3/(Datos!O176+Datos!$Z$4+Datos!$M$3))/10)*10</f>
        <v>1030</v>
      </c>
    </row>
    <row r="177" spans="1:6">
      <c r="A177">
        <f>Datos!AS178</f>
        <v>0</v>
      </c>
      <c r="B177">
        <f t="shared" si="7"/>
        <v>0</v>
      </c>
      <c r="C177">
        <f t="shared" si="8"/>
        <v>25796.600000000017</v>
      </c>
      <c r="D177">
        <f>MAX($C$6:C177)</f>
        <v>30697.800000000032</v>
      </c>
      <c r="E177" s="1">
        <f t="shared" si="6"/>
        <v>0.15965964987719022</v>
      </c>
      <c r="F177">
        <f>INT((C176*$G$3/(Datos!O177+Datos!$Z$4+Datos!$M$3))/10)*10</f>
        <v>780</v>
      </c>
    </row>
    <row r="178" spans="1:6">
      <c r="A178">
        <f>Datos!AS179</f>
        <v>0</v>
      </c>
      <c r="B178">
        <f t="shared" si="7"/>
        <v>0</v>
      </c>
      <c r="C178">
        <f t="shared" si="8"/>
        <v>25796.600000000017</v>
      </c>
      <c r="D178">
        <f>MAX($C$6:C178)</f>
        <v>30697.800000000032</v>
      </c>
      <c r="E178" s="1">
        <f t="shared" si="6"/>
        <v>0.15965964987719022</v>
      </c>
      <c r="F178">
        <f>INT((C177*$G$3/(Datos!O178+Datos!$Z$4+Datos!$M$3))/10)*10</f>
        <v>730</v>
      </c>
    </row>
    <row r="179" spans="1:6">
      <c r="A179">
        <f>Datos!AS180</f>
        <v>156</v>
      </c>
      <c r="B179">
        <f t="shared" si="7"/>
        <v>1497.6</v>
      </c>
      <c r="C179">
        <f t="shared" si="8"/>
        <v>27294.200000000015</v>
      </c>
      <c r="D179">
        <f>MAX($C$6:C179)</f>
        <v>30697.800000000032</v>
      </c>
      <c r="E179" s="1">
        <f t="shared" si="6"/>
        <v>0.11087439490777884</v>
      </c>
      <c r="F179">
        <f>INT((C178*$G$3/(Datos!O179+Datos!$Z$4+Datos!$M$3))/10)*10</f>
        <v>960</v>
      </c>
    </row>
    <row r="180" spans="1:6">
      <c r="A180">
        <f>Datos!AS181</f>
        <v>0</v>
      </c>
      <c r="B180">
        <f t="shared" si="7"/>
        <v>0</v>
      </c>
      <c r="C180">
        <f t="shared" si="8"/>
        <v>27294.200000000015</v>
      </c>
      <c r="D180">
        <f>MAX($C$6:C180)</f>
        <v>30697.800000000032</v>
      </c>
      <c r="E180" s="1">
        <f t="shared" si="6"/>
        <v>0.11087439490777884</v>
      </c>
      <c r="F180">
        <f>INT((C179*$G$3/(Datos!O180+Datos!$Z$4+Datos!$M$3))/10)*10</f>
        <v>890</v>
      </c>
    </row>
    <row r="181" spans="1:6">
      <c r="A181">
        <f>Datos!AS182</f>
        <v>0</v>
      </c>
      <c r="B181">
        <f t="shared" si="7"/>
        <v>0</v>
      </c>
      <c r="C181">
        <f t="shared" si="8"/>
        <v>27294.200000000015</v>
      </c>
      <c r="D181">
        <f>MAX($C$6:C181)</f>
        <v>30697.800000000032</v>
      </c>
      <c r="E181" s="1">
        <f t="shared" si="6"/>
        <v>0.11087439490777884</v>
      </c>
      <c r="F181">
        <f>INT((C180*$G$3/(Datos!O181+Datos!$Z$4+Datos!$M$3))/10)*10</f>
        <v>240</v>
      </c>
    </row>
    <row r="182" spans="1:6">
      <c r="A182">
        <f>Datos!AS183</f>
        <v>156</v>
      </c>
      <c r="B182">
        <f t="shared" si="7"/>
        <v>1263.5999999999999</v>
      </c>
      <c r="C182">
        <f t="shared" si="8"/>
        <v>28557.800000000014</v>
      </c>
      <c r="D182">
        <f>MAX($C$6:C182)</f>
        <v>30697.800000000032</v>
      </c>
      <c r="E182" s="1">
        <f t="shared" si="6"/>
        <v>6.9711836027337978E-2</v>
      </c>
      <c r="F182">
        <f>INT((C181*$G$3/(Datos!O182+Datos!$Z$4+Datos!$M$3))/10)*10</f>
        <v>810</v>
      </c>
    </row>
    <row r="183" spans="1:6">
      <c r="A183">
        <f>Datos!AS184</f>
        <v>0</v>
      </c>
      <c r="B183">
        <f t="shared" si="7"/>
        <v>0</v>
      </c>
      <c r="C183">
        <f t="shared" si="8"/>
        <v>28557.800000000014</v>
      </c>
      <c r="D183">
        <f>MAX($C$6:C183)</f>
        <v>30697.800000000032</v>
      </c>
      <c r="E183" s="1">
        <f t="shared" si="6"/>
        <v>6.9711836027337978E-2</v>
      </c>
      <c r="F183">
        <f>INT((C182*$G$3/(Datos!O183+Datos!$Z$4+Datos!$M$3))/10)*10</f>
        <v>360</v>
      </c>
    </row>
    <row r="184" spans="1:6">
      <c r="A184">
        <f>Datos!AS185</f>
        <v>0</v>
      </c>
      <c r="B184">
        <f t="shared" si="7"/>
        <v>0</v>
      </c>
      <c r="C184">
        <f t="shared" si="8"/>
        <v>28557.800000000014</v>
      </c>
      <c r="D184">
        <f>MAX($C$6:C184)</f>
        <v>30697.800000000032</v>
      </c>
      <c r="E184" s="1">
        <f t="shared" si="6"/>
        <v>6.9711836027337978E-2</v>
      </c>
      <c r="F184">
        <f>INT((C183*$G$3/(Datos!O184+Datos!$Z$4+Datos!$M$3))/10)*10</f>
        <v>930</v>
      </c>
    </row>
    <row r="185" spans="1:6">
      <c r="A185">
        <f>Datos!AS186</f>
        <v>0</v>
      </c>
      <c r="B185">
        <f t="shared" si="7"/>
        <v>0</v>
      </c>
      <c r="C185">
        <f t="shared" si="8"/>
        <v>28557.800000000014</v>
      </c>
      <c r="D185">
        <f>MAX($C$6:C185)</f>
        <v>30697.800000000032</v>
      </c>
      <c r="E185" s="1">
        <f t="shared" si="6"/>
        <v>6.9711836027337978E-2</v>
      </c>
      <c r="F185">
        <f>INT((C184*$G$3/(Datos!O185+Datos!$Z$4+Datos!$M$3))/10)*10</f>
        <v>1220</v>
      </c>
    </row>
    <row r="186" spans="1:6">
      <c r="A186">
        <f>Datos!AS187</f>
        <v>0</v>
      </c>
      <c r="B186">
        <f t="shared" si="7"/>
        <v>0</v>
      </c>
      <c r="C186">
        <f t="shared" si="8"/>
        <v>28557.800000000014</v>
      </c>
      <c r="D186">
        <f>MAX($C$6:C186)</f>
        <v>30697.800000000032</v>
      </c>
      <c r="E186" s="1">
        <f t="shared" si="6"/>
        <v>6.9711836027337978E-2</v>
      </c>
      <c r="F186">
        <f>INT((C185*$G$3/(Datos!O186+Datos!$Z$4+Datos!$M$3))/10)*10</f>
        <v>1740</v>
      </c>
    </row>
    <row r="187" spans="1:6">
      <c r="A187">
        <f>Datos!AS188</f>
        <v>0</v>
      </c>
      <c r="B187">
        <f t="shared" si="7"/>
        <v>0</v>
      </c>
      <c r="C187">
        <f t="shared" si="8"/>
        <v>28557.800000000014</v>
      </c>
      <c r="D187">
        <f>MAX($C$6:C187)</f>
        <v>30697.800000000032</v>
      </c>
      <c r="E187" s="1">
        <f t="shared" si="6"/>
        <v>6.9711836027337978E-2</v>
      </c>
      <c r="F187">
        <f>INT((C186*$G$3/(Datos!O187+Datos!$Z$4+Datos!$M$3))/10)*10</f>
        <v>300</v>
      </c>
    </row>
    <row r="188" spans="1:6">
      <c r="A188">
        <f>Datos!AS189</f>
        <v>-169.00000000000006</v>
      </c>
      <c r="B188">
        <f t="shared" si="7"/>
        <v>-2399.8000000000011</v>
      </c>
      <c r="C188">
        <f t="shared" si="8"/>
        <v>26158.000000000015</v>
      </c>
      <c r="D188">
        <f>MAX($C$6:C188)</f>
        <v>30697.800000000032</v>
      </c>
      <c r="E188" s="1">
        <f t="shared" si="6"/>
        <v>0.14788681925089137</v>
      </c>
      <c r="F188">
        <f>INT((C187*$G$3/(Datos!O188+Datos!$Z$4+Datos!$M$3))/10)*10</f>
        <v>1420</v>
      </c>
    </row>
    <row r="189" spans="1:6">
      <c r="A189">
        <f>Datos!AS190</f>
        <v>0</v>
      </c>
      <c r="B189">
        <f t="shared" si="7"/>
        <v>0</v>
      </c>
      <c r="C189">
        <f t="shared" si="8"/>
        <v>26158.000000000015</v>
      </c>
      <c r="D189">
        <f>MAX($C$6:C189)</f>
        <v>30697.800000000032</v>
      </c>
      <c r="E189" s="1">
        <f t="shared" si="6"/>
        <v>0.14788681925089137</v>
      </c>
      <c r="F189">
        <f>INT((C188*$G$3/(Datos!O189+Datos!$Z$4+Datos!$M$3))/10)*10</f>
        <v>450</v>
      </c>
    </row>
    <row r="190" spans="1:6">
      <c r="A190">
        <f>Datos!AS191</f>
        <v>0</v>
      </c>
      <c r="B190">
        <f t="shared" si="7"/>
        <v>0</v>
      </c>
      <c r="C190">
        <f t="shared" si="8"/>
        <v>26158.000000000015</v>
      </c>
      <c r="D190">
        <f>MAX($C$6:C190)</f>
        <v>30697.800000000032</v>
      </c>
      <c r="E190" s="1">
        <f t="shared" si="6"/>
        <v>0.14788681925089137</v>
      </c>
      <c r="F190">
        <f>INT((C189*$G$3/(Datos!O190+Datos!$Z$4+Datos!$M$3))/10)*10</f>
        <v>960</v>
      </c>
    </row>
    <row r="191" spans="1:6">
      <c r="A191">
        <f>Datos!AS192</f>
        <v>156</v>
      </c>
      <c r="B191">
        <f t="shared" si="7"/>
        <v>1154.4000000000001</v>
      </c>
      <c r="C191">
        <f t="shared" si="8"/>
        <v>27312.400000000016</v>
      </c>
      <c r="D191">
        <f>MAX($C$6:C191)</f>
        <v>30697.800000000032</v>
      </c>
      <c r="E191" s="1">
        <f t="shared" si="6"/>
        <v>0.11028151854530333</v>
      </c>
      <c r="F191">
        <f>INT((C190*$G$3/(Datos!O191+Datos!$Z$4+Datos!$M$3))/10)*10</f>
        <v>740</v>
      </c>
    </row>
    <row r="192" spans="1:6">
      <c r="A192">
        <f>Datos!AS193</f>
        <v>0</v>
      </c>
      <c r="B192">
        <f t="shared" si="7"/>
        <v>0</v>
      </c>
      <c r="C192">
        <f t="shared" si="8"/>
        <v>27312.400000000016</v>
      </c>
      <c r="D192">
        <f>MAX($C$6:C192)</f>
        <v>30697.800000000032</v>
      </c>
      <c r="E192" s="1">
        <f t="shared" si="6"/>
        <v>0.11028151854530333</v>
      </c>
      <c r="F192">
        <f>INT((C191*$G$3/(Datos!O192+Datos!$Z$4+Datos!$M$3))/10)*10</f>
        <v>420</v>
      </c>
    </row>
    <row r="193" spans="1:6">
      <c r="A193">
        <f>Datos!AS194</f>
        <v>156</v>
      </c>
      <c r="B193">
        <f t="shared" si="7"/>
        <v>1045.2</v>
      </c>
      <c r="C193">
        <f t="shared" si="8"/>
        <v>28357.600000000017</v>
      </c>
      <c r="D193">
        <f>MAX($C$6:C193)</f>
        <v>30697.800000000032</v>
      </c>
      <c r="E193" s="1">
        <f t="shared" si="6"/>
        <v>7.6233476014568244E-2</v>
      </c>
      <c r="F193">
        <f>INT((C192*$G$3/(Datos!O193+Datos!$Z$4+Datos!$M$3))/10)*10</f>
        <v>670</v>
      </c>
    </row>
    <row r="194" spans="1:6">
      <c r="A194">
        <f>Datos!AS195</f>
        <v>0</v>
      </c>
      <c r="B194">
        <f t="shared" si="7"/>
        <v>0</v>
      </c>
      <c r="C194">
        <f t="shared" si="8"/>
        <v>28357.600000000017</v>
      </c>
      <c r="D194">
        <f>MAX($C$6:C194)</f>
        <v>30697.800000000032</v>
      </c>
      <c r="E194" s="1">
        <f t="shared" si="6"/>
        <v>7.6233476014568244E-2</v>
      </c>
      <c r="F194">
        <f>INT((C193*$G$3/(Datos!O194+Datos!$Z$4+Datos!$M$3))/10)*10</f>
        <v>630</v>
      </c>
    </row>
    <row r="195" spans="1:6">
      <c r="A195">
        <f>Datos!AS196</f>
        <v>-53.999999999999488</v>
      </c>
      <c r="B195">
        <f t="shared" si="7"/>
        <v>-129.59999999999877</v>
      </c>
      <c r="C195">
        <f t="shared" si="8"/>
        <v>28228.000000000018</v>
      </c>
      <c r="D195">
        <f>MAX($C$6:C195)</f>
        <v>30697.800000000032</v>
      </c>
      <c r="E195" s="1">
        <f t="shared" si="6"/>
        <v>8.0455276925382638E-2</v>
      </c>
      <c r="F195">
        <f>INT((C194*$G$3/(Datos!O195+Datos!$Z$4+Datos!$M$3))/10)*10</f>
        <v>240</v>
      </c>
    </row>
    <row r="196" spans="1:6">
      <c r="A196">
        <f>Datos!AS197</f>
        <v>0</v>
      </c>
      <c r="B196">
        <f t="shared" si="7"/>
        <v>0</v>
      </c>
      <c r="C196">
        <f t="shared" si="8"/>
        <v>28228.000000000018</v>
      </c>
      <c r="D196">
        <f>MAX($C$6:C196)</f>
        <v>30697.800000000032</v>
      </c>
      <c r="E196" s="1">
        <f t="shared" si="6"/>
        <v>8.0455276925382638E-2</v>
      </c>
      <c r="F196">
        <f>INT((C195*$G$3/(Datos!O196+Datos!$Z$4+Datos!$M$3))/10)*10</f>
        <v>1460</v>
      </c>
    </row>
    <row r="197" spans="1:6">
      <c r="A197">
        <f>Datos!AS198</f>
        <v>0</v>
      </c>
      <c r="B197">
        <f t="shared" si="7"/>
        <v>0</v>
      </c>
      <c r="C197">
        <f t="shared" si="8"/>
        <v>28228.000000000018</v>
      </c>
      <c r="D197">
        <f>MAX($C$6:C197)</f>
        <v>30697.800000000032</v>
      </c>
      <c r="E197" s="1">
        <f t="shared" si="6"/>
        <v>8.0455276925382638E-2</v>
      </c>
      <c r="F197">
        <f>INT((C196*$G$3/(Datos!O197+Datos!$Z$4+Datos!$M$3))/10)*10</f>
        <v>570</v>
      </c>
    </row>
    <row r="198" spans="1:6">
      <c r="A198">
        <f>Datos!AS199</f>
        <v>0</v>
      </c>
      <c r="B198">
        <f t="shared" si="7"/>
        <v>0</v>
      </c>
      <c r="C198">
        <f t="shared" si="8"/>
        <v>28228.000000000018</v>
      </c>
      <c r="D198">
        <f>MAX($C$6:C198)</f>
        <v>30697.800000000032</v>
      </c>
      <c r="E198" s="1">
        <f t="shared" ref="E198:E261" si="9">(D198-C198)/D198</f>
        <v>8.0455276925382638E-2</v>
      </c>
      <c r="F198">
        <f>INT((C197*$G$3/(Datos!O198+Datos!$Z$4+Datos!$M$3))/10)*10</f>
        <v>1070</v>
      </c>
    </row>
    <row r="199" spans="1:6">
      <c r="A199">
        <f>Datos!AS200</f>
        <v>156</v>
      </c>
      <c r="B199">
        <f t="shared" ref="B199:B262" si="10">F199*A199/100</f>
        <v>1731.6</v>
      </c>
      <c r="C199">
        <f t="shared" si="8"/>
        <v>29959.600000000017</v>
      </c>
      <c r="D199">
        <f>MAX($C$6:C199)</f>
        <v>30697.800000000032</v>
      </c>
      <c r="E199" s="1">
        <f t="shared" si="9"/>
        <v>2.4047325867000712E-2</v>
      </c>
      <c r="F199">
        <f>INT((C198*$G$3/(Datos!O199+Datos!$Z$4+Datos!$M$3))/10)*10</f>
        <v>1110</v>
      </c>
    </row>
    <row r="200" spans="1:6">
      <c r="A200">
        <f>Datos!AS201</f>
        <v>0</v>
      </c>
      <c r="B200">
        <f t="shared" si="10"/>
        <v>0</v>
      </c>
      <c r="C200">
        <f t="shared" ref="C200:C263" si="11">C199+B200</f>
        <v>29959.600000000017</v>
      </c>
      <c r="D200">
        <f>MAX($C$6:C200)</f>
        <v>30697.800000000032</v>
      </c>
      <c r="E200" s="1">
        <f t="shared" si="9"/>
        <v>2.4047325867000712E-2</v>
      </c>
      <c r="F200">
        <f>INT((C199*$G$3/(Datos!O200+Datos!$Z$4+Datos!$M$3))/10)*10</f>
        <v>920</v>
      </c>
    </row>
    <row r="201" spans="1:6">
      <c r="A201">
        <f>Datos!AS202</f>
        <v>156</v>
      </c>
      <c r="B201">
        <f t="shared" si="10"/>
        <v>1185.5999999999999</v>
      </c>
      <c r="C201">
        <f t="shared" si="11"/>
        <v>31145.200000000015</v>
      </c>
      <c r="D201">
        <f>MAX($C$6:C201)</f>
        <v>31145.200000000015</v>
      </c>
      <c r="E201" s="1">
        <f t="shared" si="9"/>
        <v>0</v>
      </c>
      <c r="F201">
        <f>INT((C200*$G$3/(Datos!O201+Datos!$Z$4+Datos!$M$3))/10)*10</f>
        <v>760</v>
      </c>
    </row>
    <row r="202" spans="1:6">
      <c r="A202">
        <f>Datos!AS203</f>
        <v>0</v>
      </c>
      <c r="B202">
        <f t="shared" si="10"/>
        <v>0</v>
      </c>
      <c r="C202">
        <f t="shared" si="11"/>
        <v>31145.200000000015</v>
      </c>
      <c r="D202">
        <f>MAX($C$6:C202)</f>
        <v>31145.200000000015</v>
      </c>
      <c r="E202" s="1">
        <f t="shared" si="9"/>
        <v>0</v>
      </c>
      <c r="F202">
        <f>INT((C201*$G$3/(Datos!O202+Datos!$Z$4+Datos!$M$3))/10)*10</f>
        <v>420</v>
      </c>
    </row>
    <row r="203" spans="1:6">
      <c r="A203">
        <f>Datos!AS204</f>
        <v>-186.99999999999932</v>
      </c>
      <c r="B203">
        <f t="shared" si="10"/>
        <v>-654.49999999999761</v>
      </c>
      <c r="C203">
        <f t="shared" si="11"/>
        <v>30490.700000000019</v>
      </c>
      <c r="D203">
        <f>MAX($C$6:C203)</f>
        <v>31145.200000000015</v>
      </c>
      <c r="E203" s="1">
        <f t="shared" si="9"/>
        <v>2.1014474140477378E-2</v>
      </c>
      <c r="F203">
        <f>INT((C202*$G$3/(Datos!O203+Datos!$Z$4+Datos!$M$3))/10)*10</f>
        <v>350</v>
      </c>
    </row>
    <row r="204" spans="1:6">
      <c r="A204">
        <f>Datos!AS205</f>
        <v>0</v>
      </c>
      <c r="B204">
        <f t="shared" si="10"/>
        <v>0</v>
      </c>
      <c r="C204">
        <f t="shared" si="11"/>
        <v>30490.700000000019</v>
      </c>
      <c r="D204">
        <f>MAX($C$6:C204)</f>
        <v>31145.200000000015</v>
      </c>
      <c r="E204" s="1">
        <f t="shared" si="9"/>
        <v>2.1014474140477378E-2</v>
      </c>
      <c r="F204">
        <f>INT((C203*$G$3/(Datos!O204+Datos!$Z$4+Datos!$M$3))/10)*10</f>
        <v>470</v>
      </c>
    </row>
    <row r="205" spans="1:6">
      <c r="A205">
        <f>Datos!AS206</f>
        <v>-94.999999999999147</v>
      </c>
      <c r="B205">
        <f t="shared" si="10"/>
        <v>-1234.9999999999889</v>
      </c>
      <c r="C205">
        <f t="shared" si="11"/>
        <v>29255.70000000003</v>
      </c>
      <c r="D205">
        <f>MAX($C$6:C205)</f>
        <v>31145.200000000015</v>
      </c>
      <c r="E205" s="1">
        <f t="shared" si="9"/>
        <v>6.0667454374991478E-2</v>
      </c>
      <c r="F205">
        <f>INT((C204*$G$3/(Datos!O205+Datos!$Z$4+Datos!$M$3))/10)*10</f>
        <v>1300</v>
      </c>
    </row>
    <row r="206" spans="1:6">
      <c r="A206">
        <f>Datos!AS207</f>
        <v>0</v>
      </c>
      <c r="B206">
        <f t="shared" si="10"/>
        <v>0</v>
      </c>
      <c r="C206">
        <f t="shared" si="11"/>
        <v>29255.70000000003</v>
      </c>
      <c r="D206">
        <f>MAX($C$6:C206)</f>
        <v>31145.200000000015</v>
      </c>
      <c r="E206" s="1">
        <f t="shared" si="9"/>
        <v>6.0667454374991478E-2</v>
      </c>
      <c r="F206">
        <f>INT((C205*$G$3/(Datos!O206+Datos!$Z$4+Datos!$M$3))/10)*10</f>
        <v>880</v>
      </c>
    </row>
    <row r="207" spans="1:6">
      <c r="A207">
        <f>Datos!AS208</f>
        <v>-170.99999999999966</v>
      </c>
      <c r="B207">
        <f t="shared" si="10"/>
        <v>-1350.8999999999974</v>
      </c>
      <c r="C207">
        <f t="shared" si="11"/>
        <v>27904.800000000032</v>
      </c>
      <c r="D207">
        <f>MAX($C$6:C207)</f>
        <v>31145.200000000015</v>
      </c>
      <c r="E207" s="1">
        <f t="shared" si="9"/>
        <v>0.10404171429305259</v>
      </c>
      <c r="F207">
        <f>INT((C206*$G$3/(Datos!O207+Datos!$Z$4+Datos!$M$3))/10)*10</f>
        <v>790</v>
      </c>
    </row>
    <row r="208" spans="1:6">
      <c r="A208">
        <f>Datos!AS209</f>
        <v>0</v>
      </c>
      <c r="B208">
        <f t="shared" si="10"/>
        <v>0</v>
      </c>
      <c r="C208">
        <f t="shared" si="11"/>
        <v>27904.800000000032</v>
      </c>
      <c r="D208">
        <f>MAX($C$6:C208)</f>
        <v>31145.200000000015</v>
      </c>
      <c r="E208" s="1">
        <f t="shared" si="9"/>
        <v>0.10404171429305259</v>
      </c>
      <c r="F208">
        <f>INT((C207*$G$3/(Datos!O208+Datos!$Z$4+Datos!$M$3))/10)*10</f>
        <v>470</v>
      </c>
    </row>
    <row r="209" spans="1:6">
      <c r="A209">
        <f>Datos!AS210</f>
        <v>156</v>
      </c>
      <c r="B209">
        <f t="shared" si="10"/>
        <v>1092</v>
      </c>
      <c r="C209">
        <f t="shared" si="11"/>
        <v>28996.800000000032</v>
      </c>
      <c r="D209">
        <f>MAX($C$6:C209)</f>
        <v>31145.200000000015</v>
      </c>
      <c r="E209" s="1">
        <f t="shared" si="9"/>
        <v>6.8980131769902975E-2</v>
      </c>
      <c r="F209">
        <f>INT((C208*$G$3/(Datos!O209+Datos!$Z$4+Datos!$M$3))/10)*10</f>
        <v>700</v>
      </c>
    </row>
    <row r="210" spans="1:6">
      <c r="A210">
        <f>Datos!AS211</f>
        <v>0</v>
      </c>
      <c r="B210">
        <f t="shared" si="10"/>
        <v>0</v>
      </c>
      <c r="C210">
        <f t="shared" si="11"/>
        <v>28996.800000000032</v>
      </c>
      <c r="D210">
        <f>MAX($C$6:C210)</f>
        <v>31145.200000000015</v>
      </c>
      <c r="E210" s="1">
        <f t="shared" si="9"/>
        <v>6.8980131769902975E-2</v>
      </c>
      <c r="F210">
        <f>INT((C209*$G$3/(Datos!O210+Datos!$Z$4+Datos!$M$3))/10)*10</f>
        <v>560</v>
      </c>
    </row>
    <row r="211" spans="1:6">
      <c r="A211">
        <f>Datos!AS212</f>
        <v>-185.99999999999881</v>
      </c>
      <c r="B211">
        <f t="shared" si="10"/>
        <v>-725.39999999999532</v>
      </c>
      <c r="C211">
        <f t="shared" si="11"/>
        <v>28271.400000000038</v>
      </c>
      <c r="D211">
        <f>MAX($C$6:C211)</f>
        <v>31145.200000000015</v>
      </c>
      <c r="E211" s="1">
        <f t="shared" si="9"/>
        <v>9.2271040160280746E-2</v>
      </c>
      <c r="F211">
        <f>INT((C210*$G$3/(Datos!O211+Datos!$Z$4+Datos!$M$3))/10)*10</f>
        <v>390</v>
      </c>
    </row>
    <row r="212" spans="1:6">
      <c r="A212">
        <f>Datos!AS213</f>
        <v>0</v>
      </c>
      <c r="B212">
        <f t="shared" si="10"/>
        <v>0</v>
      </c>
      <c r="C212">
        <f t="shared" si="11"/>
        <v>28271.400000000038</v>
      </c>
      <c r="D212">
        <f>MAX($C$6:C212)</f>
        <v>31145.200000000015</v>
      </c>
      <c r="E212" s="1">
        <f t="shared" si="9"/>
        <v>9.2271040160280746E-2</v>
      </c>
      <c r="F212">
        <f>INT((C211*$G$3/(Datos!O212+Datos!$Z$4+Datos!$M$3))/10)*10</f>
        <v>440</v>
      </c>
    </row>
    <row r="213" spans="1:6">
      <c r="A213">
        <f>Datos!AS214</f>
        <v>156</v>
      </c>
      <c r="B213">
        <f t="shared" si="10"/>
        <v>967.2</v>
      </c>
      <c r="C213">
        <f t="shared" si="11"/>
        <v>29238.600000000039</v>
      </c>
      <c r="D213">
        <f>MAX($C$6:C213)</f>
        <v>31145.200000000015</v>
      </c>
      <c r="E213" s="1">
        <f t="shared" si="9"/>
        <v>6.1216495639776783E-2</v>
      </c>
      <c r="F213">
        <f>INT((C212*$G$3/(Datos!O213+Datos!$Z$4+Datos!$M$3))/10)*10</f>
        <v>620</v>
      </c>
    </row>
    <row r="214" spans="1:6">
      <c r="A214">
        <f>Datos!AS215</f>
        <v>0</v>
      </c>
      <c r="B214">
        <f t="shared" si="10"/>
        <v>0</v>
      </c>
      <c r="C214">
        <f t="shared" si="11"/>
        <v>29238.600000000039</v>
      </c>
      <c r="D214">
        <f>MAX($C$6:C214)</f>
        <v>31145.200000000015</v>
      </c>
      <c r="E214" s="1">
        <f t="shared" si="9"/>
        <v>6.1216495639776783E-2</v>
      </c>
      <c r="F214">
        <f>INT((C213*$G$3/(Datos!O214+Datos!$Z$4+Datos!$M$3))/10)*10</f>
        <v>580</v>
      </c>
    </row>
    <row r="215" spans="1:6">
      <c r="A215">
        <f>Datos!AS216</f>
        <v>156</v>
      </c>
      <c r="B215">
        <f t="shared" si="10"/>
        <v>4009.2</v>
      </c>
      <c r="C215">
        <f t="shared" si="11"/>
        <v>33247.800000000039</v>
      </c>
      <c r="D215">
        <f>MAX($C$6:C215)</f>
        <v>33247.800000000039</v>
      </c>
      <c r="E215" s="1">
        <f t="shared" si="9"/>
        <v>0</v>
      </c>
      <c r="F215">
        <f>INT((C214*$G$3/(Datos!O215+Datos!$Z$4+Datos!$M$3))/10)*10</f>
        <v>2570</v>
      </c>
    </row>
    <row r="216" spans="1:6">
      <c r="A216">
        <f>Datos!AS217</f>
        <v>0</v>
      </c>
      <c r="B216">
        <f t="shared" si="10"/>
        <v>0</v>
      </c>
      <c r="C216">
        <f t="shared" si="11"/>
        <v>33247.800000000039</v>
      </c>
      <c r="D216">
        <f>MAX($C$6:C216)</f>
        <v>33247.800000000039</v>
      </c>
      <c r="E216" s="1">
        <f t="shared" si="9"/>
        <v>0</v>
      </c>
      <c r="F216">
        <f>INT((C215*$G$3/(Datos!O216+Datos!$Z$4+Datos!$M$3))/10)*10</f>
        <v>1630</v>
      </c>
    </row>
    <row r="217" spans="1:6">
      <c r="A217">
        <f>Datos!AS218</f>
        <v>-129.0000000000002</v>
      </c>
      <c r="B217">
        <f t="shared" si="10"/>
        <v>-1122.3000000000018</v>
      </c>
      <c r="C217">
        <f t="shared" si="11"/>
        <v>32125.500000000036</v>
      </c>
      <c r="D217">
        <f>MAX($C$6:C217)</f>
        <v>33247.800000000039</v>
      </c>
      <c r="E217" s="1">
        <f t="shared" si="9"/>
        <v>3.3755616912998804E-2</v>
      </c>
      <c r="F217">
        <f>INT((C216*$G$3/(Datos!O217+Datos!$Z$4+Datos!$M$3))/10)*10</f>
        <v>870</v>
      </c>
    </row>
    <row r="218" spans="1:6">
      <c r="A218">
        <f>Datos!AS219</f>
        <v>0</v>
      </c>
      <c r="B218">
        <f t="shared" si="10"/>
        <v>0</v>
      </c>
      <c r="C218">
        <f t="shared" si="11"/>
        <v>32125.500000000036</v>
      </c>
      <c r="D218">
        <f>MAX($C$6:C218)</f>
        <v>33247.800000000039</v>
      </c>
      <c r="E218" s="1">
        <f t="shared" si="9"/>
        <v>3.3755616912998804E-2</v>
      </c>
      <c r="F218">
        <f>INT((C217*$G$3/(Datos!O218+Datos!$Z$4+Datos!$M$3))/10)*10</f>
        <v>720</v>
      </c>
    </row>
    <row r="219" spans="1:6">
      <c r="A219">
        <f>Datos!AS220</f>
        <v>156</v>
      </c>
      <c r="B219">
        <f t="shared" si="10"/>
        <v>1357.2</v>
      </c>
      <c r="C219">
        <f t="shared" si="11"/>
        <v>33482.700000000033</v>
      </c>
      <c r="D219">
        <f>MAX($C$6:C219)</f>
        <v>33482.700000000033</v>
      </c>
      <c r="E219" s="1">
        <f t="shared" si="9"/>
        <v>0</v>
      </c>
      <c r="F219">
        <f>INT((C218*$G$3/(Datos!O219+Datos!$Z$4+Datos!$M$3))/10)*10</f>
        <v>870</v>
      </c>
    </row>
    <row r="220" spans="1:6">
      <c r="A220">
        <f>Datos!AS221</f>
        <v>0</v>
      </c>
      <c r="B220">
        <f t="shared" si="10"/>
        <v>0</v>
      </c>
      <c r="C220">
        <f t="shared" si="11"/>
        <v>33482.700000000033</v>
      </c>
      <c r="D220">
        <f>MAX($C$6:C220)</f>
        <v>33482.700000000033</v>
      </c>
      <c r="E220" s="1">
        <f t="shared" si="9"/>
        <v>0</v>
      </c>
      <c r="F220">
        <f>INT((C219*$G$3/(Datos!O220+Datos!$Z$4+Datos!$M$3))/10)*10</f>
        <v>720</v>
      </c>
    </row>
    <row r="221" spans="1:6">
      <c r="A221">
        <f>Datos!AS222</f>
        <v>0</v>
      </c>
      <c r="B221">
        <f t="shared" si="10"/>
        <v>0</v>
      </c>
      <c r="C221">
        <f t="shared" si="11"/>
        <v>33482.700000000033</v>
      </c>
      <c r="D221">
        <f>MAX($C$6:C221)</f>
        <v>33482.700000000033</v>
      </c>
      <c r="E221" s="1">
        <f t="shared" si="9"/>
        <v>0</v>
      </c>
      <c r="F221">
        <f>INT((C220*$G$3/(Datos!O221+Datos!$Z$4+Datos!$M$3))/10)*10</f>
        <v>610</v>
      </c>
    </row>
    <row r="222" spans="1:6">
      <c r="A222">
        <f>Datos!AS223</f>
        <v>0</v>
      </c>
      <c r="B222">
        <f t="shared" si="10"/>
        <v>0</v>
      </c>
      <c r="C222">
        <f t="shared" si="11"/>
        <v>33482.700000000033</v>
      </c>
      <c r="D222">
        <f>MAX($C$6:C222)</f>
        <v>33482.700000000033</v>
      </c>
      <c r="E222" s="1">
        <f t="shared" si="9"/>
        <v>0</v>
      </c>
      <c r="F222">
        <f>INT((C221*$G$3/(Datos!O222+Datos!$Z$4+Datos!$M$3))/10)*10</f>
        <v>810</v>
      </c>
    </row>
    <row r="223" spans="1:6">
      <c r="A223">
        <f>Datos!AS224</f>
        <v>156</v>
      </c>
      <c r="B223">
        <f t="shared" si="10"/>
        <v>2074.8000000000002</v>
      </c>
      <c r="C223">
        <f t="shared" si="11"/>
        <v>35557.500000000036</v>
      </c>
      <c r="D223">
        <f>MAX($C$6:C223)</f>
        <v>35557.500000000036</v>
      </c>
      <c r="E223" s="1">
        <f t="shared" si="9"/>
        <v>0</v>
      </c>
      <c r="F223">
        <f>INT((C222*$G$3/(Datos!O223+Datos!$Z$4+Datos!$M$3))/10)*10</f>
        <v>1330</v>
      </c>
    </row>
    <row r="224" spans="1:6">
      <c r="A224">
        <f>Datos!AS225</f>
        <v>-431.00000000000051</v>
      </c>
      <c r="B224">
        <f t="shared" si="10"/>
        <v>-2370.5000000000027</v>
      </c>
      <c r="C224">
        <f t="shared" si="11"/>
        <v>33187.000000000036</v>
      </c>
      <c r="D224">
        <f>MAX($C$6:C224)</f>
        <v>35557.500000000036</v>
      </c>
      <c r="E224" s="1">
        <f t="shared" si="9"/>
        <v>6.6666666666666596E-2</v>
      </c>
      <c r="F224">
        <f>INT((C223*$G$3/(Datos!O224+Datos!$Z$4+Datos!$M$3))/10)*10</f>
        <v>550</v>
      </c>
    </row>
    <row r="225" spans="1:6">
      <c r="A225">
        <f>Datos!AS226</f>
        <v>-148.99999999999977</v>
      </c>
      <c r="B225">
        <f t="shared" si="10"/>
        <v>-327.7999999999995</v>
      </c>
      <c r="C225">
        <f t="shared" si="11"/>
        <v>32859.200000000033</v>
      </c>
      <c r="D225">
        <f>MAX($C$6:C225)</f>
        <v>35557.500000000036</v>
      </c>
      <c r="E225" s="1">
        <f t="shared" si="9"/>
        <v>7.588553750966745E-2</v>
      </c>
      <c r="F225">
        <f>INT((C224*$G$3/(Datos!O225+Datos!$Z$4+Datos!$M$3))/10)*10</f>
        <v>220</v>
      </c>
    </row>
    <row r="226" spans="1:6">
      <c r="A226">
        <f>Datos!AS227</f>
        <v>0</v>
      </c>
      <c r="B226">
        <f t="shared" si="10"/>
        <v>0</v>
      </c>
      <c r="C226">
        <f t="shared" si="11"/>
        <v>32859.200000000033</v>
      </c>
      <c r="D226">
        <f>MAX($C$6:C226)</f>
        <v>35557.500000000036</v>
      </c>
      <c r="E226" s="1">
        <f t="shared" si="9"/>
        <v>7.588553750966745E-2</v>
      </c>
      <c r="F226">
        <f>INT((C225*$G$3/(Datos!O226+Datos!$Z$4+Datos!$M$3))/10)*10</f>
        <v>640</v>
      </c>
    </row>
    <row r="227" spans="1:6">
      <c r="A227">
        <f>Datos!AS228</f>
        <v>156</v>
      </c>
      <c r="B227">
        <f t="shared" si="10"/>
        <v>1201.2</v>
      </c>
      <c r="C227">
        <f t="shared" si="11"/>
        <v>34060.400000000031</v>
      </c>
      <c r="D227">
        <f>MAX($C$6:C227)</f>
        <v>35557.500000000036</v>
      </c>
      <c r="E227" s="1">
        <f t="shared" si="9"/>
        <v>4.2103634957463387E-2</v>
      </c>
      <c r="F227">
        <f>INT((C226*$G$3/(Datos!O227+Datos!$Z$4+Datos!$M$3))/10)*10</f>
        <v>770</v>
      </c>
    </row>
    <row r="228" spans="1:6">
      <c r="A228">
        <f>Datos!AS229</f>
        <v>0</v>
      </c>
      <c r="B228">
        <f t="shared" si="10"/>
        <v>0</v>
      </c>
      <c r="C228">
        <f t="shared" si="11"/>
        <v>34060.400000000031</v>
      </c>
      <c r="D228">
        <f>MAX($C$6:C228)</f>
        <v>35557.500000000036</v>
      </c>
      <c r="E228" s="1">
        <f t="shared" si="9"/>
        <v>4.2103634957463387E-2</v>
      </c>
      <c r="F228">
        <f>INT((C227*$G$3/(Datos!O228+Datos!$Z$4+Datos!$M$3))/10)*10</f>
        <v>330</v>
      </c>
    </row>
    <row r="229" spans="1:6">
      <c r="A229">
        <f>Datos!AS230</f>
        <v>156</v>
      </c>
      <c r="B229">
        <f t="shared" si="10"/>
        <v>1123.2</v>
      </c>
      <c r="C229">
        <f t="shared" si="11"/>
        <v>35183.600000000028</v>
      </c>
      <c r="D229">
        <f>MAX($C$6:C229)</f>
        <v>35557.500000000036</v>
      </c>
      <c r="E229" s="1">
        <f t="shared" si="9"/>
        <v>1.0515362441116735E-2</v>
      </c>
      <c r="F229">
        <f>INT((C228*$G$3/(Datos!O229+Datos!$Z$4+Datos!$M$3))/10)*10</f>
        <v>720</v>
      </c>
    </row>
    <row r="230" spans="1:6">
      <c r="A230">
        <f>Datos!AS231</f>
        <v>0</v>
      </c>
      <c r="B230">
        <f t="shared" si="10"/>
        <v>0</v>
      </c>
      <c r="C230">
        <f t="shared" si="11"/>
        <v>35183.600000000028</v>
      </c>
      <c r="D230">
        <f>MAX($C$6:C230)</f>
        <v>35557.500000000036</v>
      </c>
      <c r="E230" s="1">
        <f t="shared" si="9"/>
        <v>1.0515362441116735E-2</v>
      </c>
      <c r="F230">
        <f>INT((C229*$G$3/(Datos!O230+Datos!$Z$4+Datos!$M$3))/10)*10</f>
        <v>310</v>
      </c>
    </row>
    <row r="231" spans="1:6">
      <c r="A231">
        <f>Datos!AS232</f>
        <v>156</v>
      </c>
      <c r="B231">
        <f t="shared" si="10"/>
        <v>499.2</v>
      </c>
      <c r="C231">
        <f t="shared" si="11"/>
        <v>35682.800000000025</v>
      </c>
      <c r="D231">
        <f>MAX($C$6:C231)</f>
        <v>35682.800000000025</v>
      </c>
      <c r="E231" s="1">
        <f t="shared" si="9"/>
        <v>0</v>
      </c>
      <c r="F231">
        <f>INT((C230*$G$3/(Datos!O231+Datos!$Z$4+Datos!$M$3))/10)*10</f>
        <v>320</v>
      </c>
    </row>
    <row r="232" spans="1:6">
      <c r="A232">
        <f>Datos!AS233</f>
        <v>0</v>
      </c>
      <c r="B232">
        <f t="shared" si="10"/>
        <v>0</v>
      </c>
      <c r="C232">
        <f t="shared" si="11"/>
        <v>35682.800000000025</v>
      </c>
      <c r="D232">
        <f>MAX($C$6:C232)</f>
        <v>35682.800000000025</v>
      </c>
      <c r="E232" s="1">
        <f t="shared" si="9"/>
        <v>0</v>
      </c>
      <c r="F232">
        <f>INT((C231*$G$3/(Datos!O232+Datos!$Z$4+Datos!$M$3))/10)*10</f>
        <v>600</v>
      </c>
    </row>
    <row r="233" spans="1:6">
      <c r="A233">
        <f>Datos!AS234</f>
        <v>0</v>
      </c>
      <c r="B233">
        <f t="shared" si="10"/>
        <v>0</v>
      </c>
      <c r="C233">
        <f t="shared" si="11"/>
        <v>35682.800000000025</v>
      </c>
      <c r="D233">
        <f>MAX($C$6:C233)</f>
        <v>35682.800000000025</v>
      </c>
      <c r="E233" s="1">
        <f t="shared" si="9"/>
        <v>0</v>
      </c>
      <c r="F233">
        <f>INT((C232*$G$3/(Datos!O233+Datos!$Z$4+Datos!$M$3))/10)*10</f>
        <v>350</v>
      </c>
    </row>
    <row r="234" spans="1:6">
      <c r="A234">
        <f>Datos!AS235</f>
        <v>0</v>
      </c>
      <c r="B234">
        <f t="shared" si="10"/>
        <v>0</v>
      </c>
      <c r="C234">
        <f t="shared" si="11"/>
        <v>35682.800000000025</v>
      </c>
      <c r="D234">
        <f>MAX($C$6:C234)</f>
        <v>35682.800000000025</v>
      </c>
      <c r="E234" s="1">
        <f t="shared" si="9"/>
        <v>0</v>
      </c>
      <c r="F234">
        <f>INT((C233*$G$3/(Datos!O234+Datos!$Z$4+Datos!$M$3))/10)*10</f>
        <v>1280</v>
      </c>
    </row>
    <row r="235" spans="1:6">
      <c r="A235">
        <f>Datos!AS236</f>
        <v>0</v>
      </c>
      <c r="B235">
        <f t="shared" si="10"/>
        <v>0</v>
      </c>
      <c r="C235">
        <f t="shared" si="11"/>
        <v>35682.800000000025</v>
      </c>
      <c r="D235">
        <f>MAX($C$6:C235)</f>
        <v>35682.800000000025</v>
      </c>
      <c r="E235" s="1">
        <f t="shared" si="9"/>
        <v>0</v>
      </c>
      <c r="F235">
        <f>INT((C234*$G$3/(Datos!O235+Datos!$Z$4+Datos!$M$3))/10)*10</f>
        <v>1160</v>
      </c>
    </row>
    <row r="236" spans="1:6">
      <c r="A236">
        <f>Datos!AS237</f>
        <v>0</v>
      </c>
      <c r="B236">
        <f t="shared" si="10"/>
        <v>0</v>
      </c>
      <c r="C236">
        <f t="shared" si="11"/>
        <v>35682.800000000025</v>
      </c>
      <c r="D236">
        <f>MAX($C$6:C236)</f>
        <v>35682.800000000025</v>
      </c>
      <c r="E236" s="1">
        <f t="shared" si="9"/>
        <v>0</v>
      </c>
      <c r="F236">
        <f>INT((C235*$G$3/(Datos!O236+Datos!$Z$4+Datos!$M$3))/10)*10</f>
        <v>1200</v>
      </c>
    </row>
    <row r="237" spans="1:6">
      <c r="A237">
        <f>Datos!AS238</f>
        <v>156</v>
      </c>
      <c r="B237">
        <f t="shared" si="10"/>
        <v>1762.8</v>
      </c>
      <c r="C237">
        <f t="shared" si="11"/>
        <v>37445.600000000028</v>
      </c>
      <c r="D237">
        <f>MAX($C$6:C237)</f>
        <v>37445.600000000028</v>
      </c>
      <c r="E237" s="1">
        <f t="shared" si="9"/>
        <v>0</v>
      </c>
      <c r="F237">
        <f>INT((C236*$G$3/(Datos!O237+Datos!$Z$4+Datos!$M$3))/10)*10</f>
        <v>1130</v>
      </c>
    </row>
    <row r="238" spans="1:6">
      <c r="A238">
        <f>Datos!AS239</f>
        <v>0</v>
      </c>
      <c r="B238">
        <f t="shared" si="10"/>
        <v>0</v>
      </c>
      <c r="C238">
        <f t="shared" si="11"/>
        <v>37445.600000000028</v>
      </c>
      <c r="D238">
        <f>MAX($C$6:C238)</f>
        <v>37445.600000000028</v>
      </c>
      <c r="E238" s="1">
        <f t="shared" si="9"/>
        <v>0</v>
      </c>
      <c r="F238">
        <f>INT((C237*$G$3/(Datos!O238+Datos!$Z$4+Datos!$M$3))/10)*10</f>
        <v>620</v>
      </c>
    </row>
    <row r="239" spans="1:6">
      <c r="A239">
        <f>Datos!AS240</f>
        <v>156</v>
      </c>
      <c r="B239">
        <f t="shared" si="10"/>
        <v>733.2</v>
      </c>
      <c r="C239">
        <f t="shared" si="11"/>
        <v>38178.800000000025</v>
      </c>
      <c r="D239">
        <f>MAX($C$6:C239)</f>
        <v>38178.800000000025</v>
      </c>
      <c r="E239" s="1">
        <f t="shared" si="9"/>
        <v>0</v>
      </c>
      <c r="F239">
        <f>INT((C238*$G$3/(Datos!O239+Datos!$Z$4+Datos!$M$3))/10)*10</f>
        <v>470</v>
      </c>
    </row>
    <row r="240" spans="1:6">
      <c r="A240">
        <f>Datos!AS241</f>
        <v>0</v>
      </c>
      <c r="B240">
        <f t="shared" si="10"/>
        <v>0</v>
      </c>
      <c r="C240">
        <f t="shared" si="11"/>
        <v>38178.800000000025</v>
      </c>
      <c r="D240">
        <f>MAX($C$6:C240)</f>
        <v>38178.800000000025</v>
      </c>
      <c r="E240" s="1">
        <f t="shared" si="9"/>
        <v>0</v>
      </c>
      <c r="F240">
        <f>INT((C239*$G$3/(Datos!O240+Datos!$Z$4+Datos!$M$3))/10)*10</f>
        <v>880</v>
      </c>
    </row>
    <row r="241" spans="1:6">
      <c r="A241">
        <f>Datos!AS242</f>
        <v>156</v>
      </c>
      <c r="B241">
        <f t="shared" si="10"/>
        <v>1544.4</v>
      </c>
      <c r="C241">
        <f t="shared" si="11"/>
        <v>39723.200000000026</v>
      </c>
      <c r="D241">
        <f>MAX($C$6:C241)</f>
        <v>39723.200000000026</v>
      </c>
      <c r="E241" s="1">
        <f t="shared" si="9"/>
        <v>0</v>
      </c>
      <c r="F241">
        <f>INT((C240*$G$3/(Datos!O241+Datos!$Z$4+Datos!$M$3))/10)*10</f>
        <v>990</v>
      </c>
    </row>
    <row r="242" spans="1:6">
      <c r="A242">
        <f>Datos!AS243</f>
        <v>0</v>
      </c>
      <c r="B242">
        <f t="shared" si="10"/>
        <v>0</v>
      </c>
      <c r="C242">
        <f t="shared" si="11"/>
        <v>39723.200000000026</v>
      </c>
      <c r="D242">
        <f>MAX($C$6:C242)</f>
        <v>39723.200000000026</v>
      </c>
      <c r="E242" s="1">
        <f t="shared" si="9"/>
        <v>0</v>
      </c>
      <c r="F242">
        <f>INT((C241*$G$3/(Datos!O242+Datos!$Z$4+Datos!$M$3))/10)*10</f>
        <v>730</v>
      </c>
    </row>
    <row r="243" spans="1:6">
      <c r="A243">
        <f>Datos!AS244</f>
        <v>0</v>
      </c>
      <c r="B243">
        <f t="shared" si="10"/>
        <v>0</v>
      </c>
      <c r="C243">
        <f t="shared" si="11"/>
        <v>39723.200000000026</v>
      </c>
      <c r="D243">
        <f>MAX($C$6:C243)</f>
        <v>39723.200000000026</v>
      </c>
      <c r="E243" s="1">
        <f t="shared" si="9"/>
        <v>0</v>
      </c>
      <c r="F243">
        <f>INT((C242*$G$3/(Datos!O243+Datos!$Z$4+Datos!$M$3))/10)*10</f>
        <v>840</v>
      </c>
    </row>
    <row r="244" spans="1:6">
      <c r="A244">
        <f>Datos!AS245</f>
        <v>0</v>
      </c>
      <c r="B244">
        <f t="shared" si="10"/>
        <v>0</v>
      </c>
      <c r="C244">
        <f t="shared" si="11"/>
        <v>39723.200000000026</v>
      </c>
      <c r="D244">
        <f>MAX($C$6:C244)</f>
        <v>39723.200000000026</v>
      </c>
      <c r="E244" s="1">
        <f t="shared" si="9"/>
        <v>0</v>
      </c>
      <c r="F244">
        <f>INT((C243*$G$3/(Datos!O244+Datos!$Z$4+Datos!$M$3))/10)*10</f>
        <v>540</v>
      </c>
    </row>
    <row r="245" spans="1:6">
      <c r="A245">
        <f>Datos!AS246</f>
        <v>156</v>
      </c>
      <c r="B245">
        <f t="shared" si="10"/>
        <v>733.2</v>
      </c>
      <c r="C245">
        <f t="shared" si="11"/>
        <v>40456.400000000023</v>
      </c>
      <c r="D245">
        <f>MAX($C$6:C245)</f>
        <v>40456.400000000023</v>
      </c>
      <c r="E245" s="1">
        <f t="shared" si="9"/>
        <v>0</v>
      </c>
      <c r="F245">
        <f>INT((C244*$G$3/(Datos!O245+Datos!$Z$4+Datos!$M$3))/10)*10</f>
        <v>470</v>
      </c>
    </row>
    <row r="246" spans="1:6">
      <c r="A246">
        <f>Datos!AS247</f>
        <v>0</v>
      </c>
      <c r="B246">
        <f t="shared" si="10"/>
        <v>0</v>
      </c>
      <c r="C246">
        <f t="shared" si="11"/>
        <v>40456.400000000023</v>
      </c>
      <c r="D246">
        <f>MAX($C$6:C246)</f>
        <v>40456.400000000023</v>
      </c>
      <c r="E246" s="1">
        <f t="shared" si="9"/>
        <v>0</v>
      </c>
      <c r="F246">
        <f>INT((C245*$G$3/(Datos!O246+Datos!$Z$4+Datos!$M$3))/10)*10</f>
        <v>680</v>
      </c>
    </row>
    <row r="247" spans="1:6">
      <c r="A247">
        <f>Datos!AS248</f>
        <v>0</v>
      </c>
      <c r="B247">
        <f t="shared" si="10"/>
        <v>0</v>
      </c>
      <c r="C247">
        <f t="shared" si="11"/>
        <v>40456.400000000023</v>
      </c>
      <c r="D247">
        <f>MAX($C$6:C247)</f>
        <v>40456.400000000023</v>
      </c>
      <c r="E247" s="1">
        <f t="shared" si="9"/>
        <v>0</v>
      </c>
      <c r="F247">
        <f>INT((C246*$G$3/(Datos!O247+Datos!$Z$4+Datos!$M$3))/10)*10</f>
        <v>730</v>
      </c>
    </row>
    <row r="248" spans="1:6">
      <c r="A248">
        <f>Datos!AS249</f>
        <v>0</v>
      </c>
      <c r="B248">
        <f t="shared" si="10"/>
        <v>0</v>
      </c>
      <c r="C248">
        <f t="shared" si="11"/>
        <v>40456.400000000023</v>
      </c>
      <c r="D248">
        <f>MAX($C$6:C248)</f>
        <v>40456.400000000023</v>
      </c>
      <c r="E248" s="1">
        <f t="shared" si="9"/>
        <v>0</v>
      </c>
      <c r="F248">
        <f>INT((C247*$G$3/(Datos!O248+Datos!$Z$4+Datos!$M$3))/10)*10</f>
        <v>420</v>
      </c>
    </row>
    <row r="249" spans="1:6">
      <c r="A249">
        <f>Datos!AS250</f>
        <v>0</v>
      </c>
      <c r="B249">
        <f t="shared" si="10"/>
        <v>0</v>
      </c>
      <c r="C249">
        <f t="shared" si="11"/>
        <v>40456.400000000023</v>
      </c>
      <c r="D249">
        <f>MAX($C$6:C249)</f>
        <v>40456.400000000023</v>
      </c>
      <c r="E249" s="1">
        <f t="shared" si="9"/>
        <v>0</v>
      </c>
      <c r="F249">
        <f>INT((C248*$G$3/(Datos!O249+Datos!$Z$4+Datos!$M$3))/10)*10</f>
        <v>670</v>
      </c>
    </row>
    <row r="250" spans="1:6">
      <c r="A250">
        <f>Datos!AS251</f>
        <v>0</v>
      </c>
      <c r="B250">
        <f t="shared" si="10"/>
        <v>0</v>
      </c>
      <c r="C250">
        <f t="shared" si="11"/>
        <v>40456.400000000023</v>
      </c>
      <c r="D250">
        <f>MAX($C$6:C250)</f>
        <v>40456.400000000023</v>
      </c>
      <c r="E250" s="1">
        <f t="shared" si="9"/>
        <v>0</v>
      </c>
      <c r="F250">
        <f>INT((C249*$G$3/(Datos!O250+Datos!$Z$4+Datos!$M$3))/10)*10</f>
        <v>1340</v>
      </c>
    </row>
    <row r="251" spans="1:6">
      <c r="A251">
        <f>Datos!AS252</f>
        <v>156</v>
      </c>
      <c r="B251">
        <f t="shared" si="10"/>
        <v>3931.2</v>
      </c>
      <c r="C251">
        <f t="shared" si="11"/>
        <v>44387.60000000002</v>
      </c>
      <c r="D251">
        <f>MAX($C$6:C251)</f>
        <v>44387.60000000002</v>
      </c>
      <c r="E251" s="1">
        <f t="shared" si="9"/>
        <v>0</v>
      </c>
      <c r="F251">
        <f>INT((C250*$G$3/(Datos!O251+Datos!$Z$4+Datos!$M$3))/10)*10</f>
        <v>2520</v>
      </c>
    </row>
    <row r="252" spans="1:6">
      <c r="A252">
        <f>Datos!AS253</f>
        <v>0</v>
      </c>
      <c r="B252">
        <f t="shared" si="10"/>
        <v>0</v>
      </c>
      <c r="C252">
        <f t="shared" si="11"/>
        <v>44387.60000000002</v>
      </c>
      <c r="D252">
        <f>MAX($C$6:C252)</f>
        <v>44387.60000000002</v>
      </c>
      <c r="E252" s="1">
        <f t="shared" si="9"/>
        <v>0</v>
      </c>
      <c r="F252">
        <f>INT((C251*$G$3/(Datos!O252+Datos!$Z$4+Datos!$M$3))/10)*10</f>
        <v>1070</v>
      </c>
    </row>
    <row r="253" spans="1:6">
      <c r="A253">
        <f>Datos!AS254</f>
        <v>156</v>
      </c>
      <c r="B253">
        <f t="shared" si="10"/>
        <v>639.6</v>
      </c>
      <c r="C253">
        <f t="shared" si="11"/>
        <v>45027.200000000019</v>
      </c>
      <c r="D253">
        <f>MAX($C$6:C253)</f>
        <v>45027.200000000019</v>
      </c>
      <c r="E253" s="1">
        <f t="shared" si="9"/>
        <v>0</v>
      </c>
      <c r="F253">
        <f>INT((C252*$G$3/(Datos!O253+Datos!$Z$4+Datos!$M$3))/10)*10</f>
        <v>410</v>
      </c>
    </row>
    <row r="254" spans="1:6">
      <c r="A254">
        <f>Datos!AS255</f>
        <v>0</v>
      </c>
      <c r="B254">
        <f t="shared" si="10"/>
        <v>0</v>
      </c>
      <c r="C254">
        <f t="shared" si="11"/>
        <v>45027.200000000019</v>
      </c>
      <c r="D254">
        <f>MAX($C$6:C254)</f>
        <v>45027.200000000019</v>
      </c>
      <c r="E254" s="1">
        <f t="shared" si="9"/>
        <v>0</v>
      </c>
      <c r="F254">
        <f>INT((C253*$G$3/(Datos!O254+Datos!$Z$4+Datos!$M$3))/10)*10</f>
        <v>1090</v>
      </c>
    </row>
    <row r="255" spans="1:6">
      <c r="A255">
        <f>Datos!AS256</f>
        <v>0</v>
      </c>
      <c r="B255">
        <f t="shared" si="10"/>
        <v>0</v>
      </c>
      <c r="C255">
        <f t="shared" si="11"/>
        <v>45027.200000000019</v>
      </c>
      <c r="D255">
        <f>MAX($C$6:C255)</f>
        <v>45027.200000000019</v>
      </c>
      <c r="E255" s="1">
        <f t="shared" si="9"/>
        <v>0</v>
      </c>
      <c r="F255">
        <f>INT((C254*$G$3/(Datos!O255+Datos!$Z$4+Datos!$M$3))/10)*10</f>
        <v>1460</v>
      </c>
    </row>
    <row r="256" spans="1:6">
      <c r="A256">
        <f>Datos!AS257</f>
        <v>0</v>
      </c>
      <c r="B256">
        <f t="shared" si="10"/>
        <v>0</v>
      </c>
      <c r="C256">
        <f t="shared" si="11"/>
        <v>45027.200000000019</v>
      </c>
      <c r="D256">
        <f>MAX($C$6:C256)</f>
        <v>45027.200000000019</v>
      </c>
      <c r="E256" s="1">
        <f t="shared" si="9"/>
        <v>0</v>
      </c>
      <c r="F256">
        <f>INT((C255*$G$3/(Datos!O256+Datos!$Z$4+Datos!$M$3))/10)*10</f>
        <v>1390</v>
      </c>
    </row>
    <row r="257" spans="1:6">
      <c r="A257">
        <f>Datos!AS258</f>
        <v>0</v>
      </c>
      <c r="B257">
        <f t="shared" si="10"/>
        <v>0</v>
      </c>
      <c r="C257">
        <f t="shared" si="11"/>
        <v>45027.200000000019</v>
      </c>
      <c r="D257">
        <f>MAX($C$6:C257)</f>
        <v>45027.200000000019</v>
      </c>
      <c r="E257" s="1">
        <f t="shared" si="9"/>
        <v>0</v>
      </c>
      <c r="F257">
        <f>INT((C256*$G$3/(Datos!O257+Datos!$Z$4+Datos!$M$3))/10)*10</f>
        <v>730</v>
      </c>
    </row>
    <row r="258" spans="1:6">
      <c r="A258">
        <f>Datos!AS259</f>
        <v>0</v>
      </c>
      <c r="B258">
        <f t="shared" si="10"/>
        <v>0</v>
      </c>
      <c r="C258">
        <f t="shared" si="11"/>
        <v>45027.200000000019</v>
      </c>
      <c r="D258">
        <f>MAX($C$6:C258)</f>
        <v>45027.200000000019</v>
      </c>
      <c r="E258" s="1">
        <f t="shared" si="9"/>
        <v>0</v>
      </c>
      <c r="F258">
        <f>INT((C257*$G$3/(Datos!O258+Datos!$Z$4+Datos!$M$3))/10)*10</f>
        <v>2320</v>
      </c>
    </row>
    <row r="259" spans="1:6">
      <c r="A259">
        <f>Datos!AS260</f>
        <v>0</v>
      </c>
      <c r="B259">
        <f t="shared" si="10"/>
        <v>0</v>
      </c>
      <c r="C259">
        <f t="shared" si="11"/>
        <v>45027.200000000019</v>
      </c>
      <c r="D259">
        <f>MAX($C$6:C259)</f>
        <v>45027.200000000019</v>
      </c>
      <c r="E259" s="1">
        <f t="shared" si="9"/>
        <v>0</v>
      </c>
      <c r="F259">
        <f>INT((C258*$G$3/(Datos!O259+Datos!$Z$4+Datos!$M$3))/10)*10</f>
        <v>2700</v>
      </c>
    </row>
    <row r="260" spans="1:6">
      <c r="A260">
        <f>Datos!AS261</f>
        <v>0</v>
      </c>
      <c r="B260">
        <f t="shared" si="10"/>
        <v>0</v>
      </c>
      <c r="C260">
        <f t="shared" si="11"/>
        <v>45027.200000000019</v>
      </c>
      <c r="D260">
        <f>MAX($C$6:C260)</f>
        <v>45027.200000000019</v>
      </c>
      <c r="E260" s="1">
        <f t="shared" si="9"/>
        <v>0</v>
      </c>
      <c r="F260">
        <f>INT((C259*$G$3/(Datos!O260+Datos!$Z$4+Datos!$M$3))/10)*10</f>
        <v>1770</v>
      </c>
    </row>
    <row r="261" spans="1:6">
      <c r="A261">
        <f>Datos!AS262</f>
        <v>-50.000000000000284</v>
      </c>
      <c r="B261">
        <f t="shared" si="10"/>
        <v>-975.00000000000557</v>
      </c>
      <c r="C261">
        <f t="shared" si="11"/>
        <v>44052.200000000012</v>
      </c>
      <c r="D261">
        <f>MAX($C$6:C261)</f>
        <v>45027.200000000019</v>
      </c>
      <c r="E261" s="1">
        <f t="shared" si="9"/>
        <v>2.1653578281572178E-2</v>
      </c>
      <c r="F261">
        <f>INT((C260*$G$3/(Datos!O261+Datos!$Z$4+Datos!$M$3))/10)*10</f>
        <v>1950</v>
      </c>
    </row>
    <row r="262" spans="1:6">
      <c r="A262">
        <f>Datos!AS263</f>
        <v>0</v>
      </c>
      <c r="B262">
        <f t="shared" si="10"/>
        <v>0</v>
      </c>
      <c r="C262">
        <f t="shared" si="11"/>
        <v>44052.200000000012</v>
      </c>
      <c r="D262">
        <f>MAX($C$6:C262)</f>
        <v>45027.200000000019</v>
      </c>
      <c r="E262" s="1">
        <f t="shared" ref="E262:E325" si="12">(D262-C262)/D262</f>
        <v>2.1653578281572178E-2</v>
      </c>
      <c r="F262">
        <f>INT((C261*$G$3/(Datos!O262+Datos!$Z$4+Datos!$M$3))/10)*10</f>
        <v>2440</v>
      </c>
    </row>
    <row r="263" spans="1:6">
      <c r="A263">
        <f>Datos!AS264</f>
        <v>0</v>
      </c>
      <c r="B263">
        <f t="shared" ref="B263:B326" si="13">F263*A263/100</f>
        <v>0</v>
      </c>
      <c r="C263">
        <f t="shared" si="11"/>
        <v>44052.200000000012</v>
      </c>
      <c r="D263">
        <f>MAX($C$6:C263)</f>
        <v>45027.200000000019</v>
      </c>
      <c r="E263" s="1">
        <f t="shared" si="12"/>
        <v>2.1653578281572178E-2</v>
      </c>
      <c r="F263">
        <f>INT((C262*$G$3/(Datos!O263+Datos!$Z$4+Datos!$M$3))/10)*10</f>
        <v>1530</v>
      </c>
    </row>
    <row r="264" spans="1:6">
      <c r="A264">
        <f>Datos!AS265</f>
        <v>0</v>
      </c>
      <c r="B264">
        <f t="shared" si="13"/>
        <v>0</v>
      </c>
      <c r="C264">
        <f t="shared" ref="C264:C327" si="14">C263+B264</f>
        <v>44052.200000000012</v>
      </c>
      <c r="D264">
        <f>MAX($C$6:C264)</f>
        <v>45027.200000000019</v>
      </c>
      <c r="E264" s="1">
        <f t="shared" si="12"/>
        <v>2.1653578281572178E-2</v>
      </c>
      <c r="F264">
        <f>INT((C263*$G$3/(Datos!O264+Datos!$Z$4+Datos!$M$3))/10)*10</f>
        <v>1340</v>
      </c>
    </row>
    <row r="265" spans="1:6">
      <c r="A265">
        <f>Datos!AS266</f>
        <v>-137.00000000000003</v>
      </c>
      <c r="B265">
        <f t="shared" si="13"/>
        <v>-1630.3000000000002</v>
      </c>
      <c r="C265">
        <f t="shared" si="14"/>
        <v>42421.900000000009</v>
      </c>
      <c r="D265">
        <f>MAX($C$6:C265)</f>
        <v>45027.200000000019</v>
      </c>
      <c r="E265" s="1">
        <f t="shared" si="12"/>
        <v>5.7860582048184409E-2</v>
      </c>
      <c r="F265">
        <f>INT((C264*$G$3/(Datos!O265+Datos!$Z$4+Datos!$M$3))/10)*10</f>
        <v>1190</v>
      </c>
    </row>
    <row r="266" spans="1:6">
      <c r="A266">
        <f>Datos!AS267</f>
        <v>0</v>
      </c>
      <c r="B266">
        <f t="shared" si="13"/>
        <v>0</v>
      </c>
      <c r="C266">
        <f t="shared" si="14"/>
        <v>42421.900000000009</v>
      </c>
      <c r="D266">
        <f>MAX($C$6:C266)</f>
        <v>45027.200000000019</v>
      </c>
      <c r="E266" s="1">
        <f t="shared" si="12"/>
        <v>5.7860582048184409E-2</v>
      </c>
      <c r="F266">
        <f>INT((C265*$G$3/(Datos!O266+Datos!$Z$4+Datos!$M$3))/10)*10</f>
        <v>900</v>
      </c>
    </row>
    <row r="267" spans="1:6">
      <c r="A267">
        <f>Datos!AS268</f>
        <v>0</v>
      </c>
      <c r="B267">
        <f t="shared" si="13"/>
        <v>0</v>
      </c>
      <c r="C267">
        <f t="shared" si="14"/>
        <v>42421.900000000009</v>
      </c>
      <c r="D267">
        <f>MAX($C$6:C267)</f>
        <v>45027.200000000019</v>
      </c>
      <c r="E267" s="1">
        <f t="shared" si="12"/>
        <v>5.7860582048184409E-2</v>
      </c>
      <c r="F267">
        <f>INT((C266*$G$3/(Datos!O267+Datos!$Z$4+Datos!$M$3))/10)*10</f>
        <v>740</v>
      </c>
    </row>
    <row r="268" spans="1:6">
      <c r="A268">
        <f>Datos!AS269</f>
        <v>0</v>
      </c>
      <c r="B268">
        <f t="shared" si="13"/>
        <v>0</v>
      </c>
      <c r="C268">
        <f t="shared" si="14"/>
        <v>42421.900000000009</v>
      </c>
      <c r="D268">
        <f>MAX($C$6:C268)</f>
        <v>45027.200000000019</v>
      </c>
      <c r="E268" s="1">
        <f t="shared" si="12"/>
        <v>5.7860582048184409E-2</v>
      </c>
      <c r="F268">
        <f>INT((C267*$G$3/(Datos!O268+Datos!$Z$4+Datos!$M$3))/10)*10</f>
        <v>480</v>
      </c>
    </row>
    <row r="269" spans="1:6">
      <c r="A269">
        <f>Datos!AS270</f>
        <v>-233.99999999999991</v>
      </c>
      <c r="B269">
        <f t="shared" si="13"/>
        <v>-795.59999999999968</v>
      </c>
      <c r="C269">
        <f t="shared" si="14"/>
        <v>41626.30000000001</v>
      </c>
      <c r="D269">
        <f>MAX($C$6:C269)</f>
        <v>45027.200000000019</v>
      </c>
      <c r="E269" s="1">
        <f t="shared" si="12"/>
        <v>7.5529901925947149E-2</v>
      </c>
      <c r="F269">
        <f>INT((C268*$G$3/(Datos!O269+Datos!$Z$4+Datos!$M$3))/10)*10</f>
        <v>340</v>
      </c>
    </row>
    <row r="270" spans="1:6">
      <c r="A270">
        <f>Datos!AS271</f>
        <v>0</v>
      </c>
      <c r="B270">
        <f t="shared" si="13"/>
        <v>0</v>
      </c>
      <c r="C270">
        <f t="shared" si="14"/>
        <v>41626.30000000001</v>
      </c>
      <c r="D270">
        <f>MAX($C$6:C270)</f>
        <v>45027.200000000019</v>
      </c>
      <c r="E270" s="1">
        <f t="shared" si="12"/>
        <v>7.5529901925947149E-2</v>
      </c>
      <c r="F270">
        <f>INT((C269*$G$3/(Datos!O270+Datos!$Z$4+Datos!$M$3))/10)*10</f>
        <v>520</v>
      </c>
    </row>
    <row r="271" spans="1:6">
      <c r="A271">
        <f>Datos!AS272</f>
        <v>0</v>
      </c>
      <c r="B271">
        <f t="shared" si="13"/>
        <v>0</v>
      </c>
      <c r="C271">
        <f t="shared" si="14"/>
        <v>41626.30000000001</v>
      </c>
      <c r="D271">
        <f>MAX($C$6:C271)</f>
        <v>45027.200000000019</v>
      </c>
      <c r="E271" s="1">
        <f t="shared" si="12"/>
        <v>7.5529901925947149E-2</v>
      </c>
      <c r="F271">
        <f>INT((C270*$G$3/(Datos!O271+Datos!$Z$4+Datos!$M$3))/10)*10</f>
        <v>700</v>
      </c>
    </row>
    <row r="272" spans="1:6">
      <c r="A272">
        <f>Datos!AS273</f>
        <v>0</v>
      </c>
      <c r="B272">
        <f t="shared" si="13"/>
        <v>0</v>
      </c>
      <c r="C272">
        <f t="shared" si="14"/>
        <v>41626.30000000001</v>
      </c>
      <c r="D272">
        <f>MAX($C$6:C272)</f>
        <v>45027.200000000019</v>
      </c>
      <c r="E272" s="1">
        <f t="shared" si="12"/>
        <v>7.5529901925947149E-2</v>
      </c>
      <c r="F272">
        <f>INT((C271*$G$3/(Datos!O272+Datos!$Z$4+Datos!$M$3))/10)*10</f>
        <v>1220</v>
      </c>
    </row>
    <row r="273" spans="1:6">
      <c r="A273">
        <f>Datos!AS274</f>
        <v>-85.000000000000426</v>
      </c>
      <c r="B273">
        <f t="shared" si="13"/>
        <v>-1292.0000000000066</v>
      </c>
      <c r="C273">
        <f t="shared" si="14"/>
        <v>40334.300000000003</v>
      </c>
      <c r="D273">
        <f>MAX($C$6:C273)</f>
        <v>45027.200000000019</v>
      </c>
      <c r="E273" s="1">
        <f t="shared" si="12"/>
        <v>0.10422366924880992</v>
      </c>
      <c r="F273">
        <f>INT((C272*$G$3/(Datos!O273+Datos!$Z$4+Datos!$M$3))/10)*10</f>
        <v>1520</v>
      </c>
    </row>
    <row r="274" spans="1:6">
      <c r="A274">
        <f>Datos!AS275</f>
        <v>0</v>
      </c>
      <c r="B274">
        <f t="shared" si="13"/>
        <v>0</v>
      </c>
      <c r="C274">
        <f t="shared" si="14"/>
        <v>40334.300000000003</v>
      </c>
      <c r="D274">
        <f>MAX($C$6:C274)</f>
        <v>45027.200000000019</v>
      </c>
      <c r="E274" s="1">
        <f t="shared" si="12"/>
        <v>0.10422366924880992</v>
      </c>
      <c r="F274">
        <f>INT((C273*$G$3/(Datos!O274+Datos!$Z$4+Datos!$M$3))/10)*10</f>
        <v>1350</v>
      </c>
    </row>
    <row r="275" spans="1:6">
      <c r="A275">
        <f>Datos!AS276</f>
        <v>-116.99999999999974</v>
      </c>
      <c r="B275">
        <f t="shared" si="13"/>
        <v>-1228.4999999999973</v>
      </c>
      <c r="C275">
        <f t="shared" si="14"/>
        <v>39105.800000000003</v>
      </c>
      <c r="D275">
        <f>MAX($C$6:C275)</f>
        <v>45027.200000000019</v>
      </c>
      <c r="E275" s="1">
        <f t="shared" si="12"/>
        <v>0.13150717788359068</v>
      </c>
      <c r="F275">
        <f>INT((C274*$G$3/(Datos!O275+Datos!$Z$4+Datos!$M$3))/10)*10</f>
        <v>1050</v>
      </c>
    </row>
    <row r="276" spans="1:6">
      <c r="A276">
        <f>Datos!AS277</f>
        <v>156</v>
      </c>
      <c r="B276">
        <f t="shared" si="13"/>
        <v>1497.6</v>
      </c>
      <c r="C276">
        <f t="shared" si="14"/>
        <v>40603.4</v>
      </c>
      <c r="D276">
        <f>MAX($C$6:C276)</f>
        <v>45027.200000000019</v>
      </c>
      <c r="E276" s="1">
        <f t="shared" si="12"/>
        <v>9.8247281643096082E-2</v>
      </c>
      <c r="F276">
        <f>INT((C275*$G$3/(Datos!O276+Datos!$Z$4+Datos!$M$3))/10)*10</f>
        <v>960</v>
      </c>
    </row>
    <row r="277" spans="1:6">
      <c r="A277">
        <f>Datos!AS278</f>
        <v>-257.00000000000034</v>
      </c>
      <c r="B277">
        <f t="shared" si="13"/>
        <v>-1516.300000000002</v>
      </c>
      <c r="C277">
        <f t="shared" si="14"/>
        <v>39087.1</v>
      </c>
      <c r="D277">
        <f>MAX($C$6:C277)</f>
        <v>45027.200000000019</v>
      </c>
      <c r="E277" s="1">
        <f t="shared" si="12"/>
        <v>0.1319224824106322</v>
      </c>
      <c r="F277">
        <f>INT((C276*$G$3/(Datos!O277+Datos!$Z$4+Datos!$M$3))/10)*10</f>
        <v>590</v>
      </c>
    </row>
    <row r="278" spans="1:6">
      <c r="A278">
        <f>Datos!AS279</f>
        <v>156</v>
      </c>
      <c r="B278">
        <f t="shared" si="13"/>
        <v>686.4</v>
      </c>
      <c r="C278">
        <f t="shared" si="14"/>
        <v>39773.5</v>
      </c>
      <c r="D278">
        <f>MAX($C$6:C278)</f>
        <v>45027.200000000019</v>
      </c>
      <c r="E278" s="1">
        <f t="shared" si="12"/>
        <v>0.11667836330040546</v>
      </c>
      <c r="F278">
        <f>INT((C277*$G$3/(Datos!O278+Datos!$Z$4+Datos!$M$3))/10)*10</f>
        <v>440</v>
      </c>
    </row>
    <row r="279" spans="1:6">
      <c r="A279">
        <f>Datos!AS280</f>
        <v>0</v>
      </c>
      <c r="B279">
        <f t="shared" si="13"/>
        <v>0</v>
      </c>
      <c r="C279">
        <f t="shared" si="14"/>
        <v>39773.5</v>
      </c>
      <c r="D279">
        <f>MAX($C$6:C279)</f>
        <v>45027.200000000019</v>
      </c>
      <c r="E279" s="1">
        <f t="shared" si="12"/>
        <v>0.11667836330040546</v>
      </c>
      <c r="F279">
        <f>INT((C278*$G$3/(Datos!O279+Datos!$Z$4+Datos!$M$3))/10)*10</f>
        <v>370</v>
      </c>
    </row>
    <row r="280" spans="1:6">
      <c r="A280">
        <f>Datos!AS281</f>
        <v>-116.99999999999974</v>
      </c>
      <c r="B280">
        <f t="shared" si="13"/>
        <v>-456.29999999999899</v>
      </c>
      <c r="C280">
        <f t="shared" si="14"/>
        <v>39317.200000000004</v>
      </c>
      <c r="D280">
        <f>MAX($C$6:C280)</f>
        <v>45027.200000000019</v>
      </c>
      <c r="E280" s="1">
        <f t="shared" si="12"/>
        <v>0.12681223793618107</v>
      </c>
      <c r="F280">
        <f>INT((C279*$G$3/(Datos!O280+Datos!$Z$4+Datos!$M$3))/10)*10</f>
        <v>390</v>
      </c>
    </row>
    <row r="281" spans="1:6">
      <c r="A281">
        <f>Datos!AS282</f>
        <v>0</v>
      </c>
      <c r="B281">
        <f t="shared" si="13"/>
        <v>0</v>
      </c>
      <c r="C281">
        <f t="shared" si="14"/>
        <v>39317.200000000004</v>
      </c>
      <c r="D281">
        <f>MAX($C$6:C281)</f>
        <v>45027.200000000019</v>
      </c>
      <c r="E281" s="1">
        <f t="shared" si="12"/>
        <v>0.12681223793618107</v>
      </c>
      <c r="F281">
        <f>INT((C280*$G$3/(Datos!O281+Datos!$Z$4+Datos!$M$3))/10)*10</f>
        <v>970</v>
      </c>
    </row>
    <row r="282" spans="1:6">
      <c r="A282">
        <f>Datos!AS283</f>
        <v>-65.999999999999943</v>
      </c>
      <c r="B282">
        <f t="shared" si="13"/>
        <v>-910.79999999999927</v>
      </c>
      <c r="C282">
        <f t="shared" si="14"/>
        <v>38406.400000000009</v>
      </c>
      <c r="D282">
        <f>MAX($C$6:C282)</f>
        <v>45027.200000000019</v>
      </c>
      <c r="E282" s="1">
        <f t="shared" si="12"/>
        <v>0.14704001137090486</v>
      </c>
      <c r="F282">
        <f>INT((C281*$G$3/(Datos!O282+Datos!$Z$4+Datos!$M$3))/10)*10</f>
        <v>1380</v>
      </c>
    </row>
    <row r="283" spans="1:6">
      <c r="A283">
        <f>Datos!AS284</f>
        <v>0</v>
      </c>
      <c r="B283">
        <f t="shared" si="13"/>
        <v>0</v>
      </c>
      <c r="C283">
        <f t="shared" si="14"/>
        <v>38406.400000000009</v>
      </c>
      <c r="D283">
        <f>MAX($C$6:C283)</f>
        <v>45027.200000000019</v>
      </c>
      <c r="E283" s="1">
        <f t="shared" si="12"/>
        <v>0.14704001137090486</v>
      </c>
      <c r="F283">
        <f>INT((C282*$G$3/(Datos!O283+Datos!$Z$4+Datos!$M$3))/10)*10</f>
        <v>1640</v>
      </c>
    </row>
    <row r="284" spans="1:6">
      <c r="A284">
        <f>Datos!AS285</f>
        <v>-110.00000000000043</v>
      </c>
      <c r="B284">
        <f t="shared" si="13"/>
        <v>-726.00000000000273</v>
      </c>
      <c r="C284">
        <f t="shared" si="14"/>
        <v>37680.400000000009</v>
      </c>
      <c r="D284">
        <f>MAX($C$6:C284)</f>
        <v>45027.200000000019</v>
      </c>
      <c r="E284" s="1">
        <f t="shared" si="12"/>
        <v>0.16316359889133694</v>
      </c>
      <c r="F284">
        <f>INT((C283*$G$3/(Datos!O284+Datos!$Z$4+Datos!$M$3))/10)*10</f>
        <v>660</v>
      </c>
    </row>
    <row r="285" spans="1:6">
      <c r="A285">
        <f>Datos!AS286</f>
        <v>156</v>
      </c>
      <c r="B285">
        <f t="shared" si="13"/>
        <v>1544.4</v>
      </c>
      <c r="C285">
        <f t="shared" si="14"/>
        <v>39224.80000000001</v>
      </c>
      <c r="D285">
        <f>MAX($C$6:C285)</f>
        <v>45027.200000000019</v>
      </c>
      <c r="E285" s="1">
        <f t="shared" si="12"/>
        <v>0.12886433089332683</v>
      </c>
      <c r="F285">
        <f>INT((C284*$G$3/(Datos!O285+Datos!$Z$4+Datos!$M$3))/10)*10</f>
        <v>990</v>
      </c>
    </row>
    <row r="286" spans="1:6">
      <c r="A286">
        <f>Datos!AS287</f>
        <v>0</v>
      </c>
      <c r="B286">
        <f t="shared" si="13"/>
        <v>0</v>
      </c>
      <c r="C286">
        <f t="shared" si="14"/>
        <v>39224.80000000001</v>
      </c>
      <c r="D286">
        <f>MAX($C$6:C286)</f>
        <v>45027.200000000019</v>
      </c>
      <c r="E286" s="1">
        <f t="shared" si="12"/>
        <v>0.12886433089332683</v>
      </c>
      <c r="F286">
        <f>INT((C285*$G$3/(Datos!O286+Datos!$Z$4+Datos!$M$3))/10)*10</f>
        <v>730</v>
      </c>
    </row>
    <row r="287" spans="1:6">
      <c r="A287">
        <f>Datos!AS288</f>
        <v>-140.00000000000014</v>
      </c>
      <c r="B287">
        <f t="shared" si="13"/>
        <v>-1372.0000000000014</v>
      </c>
      <c r="C287">
        <f t="shared" si="14"/>
        <v>37852.80000000001</v>
      </c>
      <c r="D287">
        <f>MAX($C$6:C287)</f>
        <v>45027.200000000019</v>
      </c>
      <c r="E287" s="1">
        <f t="shared" si="12"/>
        <v>0.15933480207519024</v>
      </c>
      <c r="F287">
        <f>INT((C286*$G$3/(Datos!O287+Datos!$Z$4+Datos!$M$3))/10)*10</f>
        <v>980</v>
      </c>
    </row>
    <row r="288" spans="1:6">
      <c r="A288">
        <f>Datos!AS289</f>
        <v>0</v>
      </c>
      <c r="B288">
        <f t="shared" si="13"/>
        <v>0</v>
      </c>
      <c r="C288">
        <f t="shared" si="14"/>
        <v>37852.80000000001</v>
      </c>
      <c r="D288">
        <f>MAX($C$6:C288)</f>
        <v>45027.200000000019</v>
      </c>
      <c r="E288" s="1">
        <f t="shared" si="12"/>
        <v>0.15933480207519024</v>
      </c>
      <c r="F288">
        <f>INT((C287*$G$3/(Datos!O288+Datos!$Z$4+Datos!$M$3))/10)*10</f>
        <v>780</v>
      </c>
    </row>
    <row r="289" spans="1:6">
      <c r="A289">
        <f>Datos!AS290</f>
        <v>0</v>
      </c>
      <c r="B289">
        <f t="shared" si="13"/>
        <v>0</v>
      </c>
      <c r="C289">
        <f t="shared" si="14"/>
        <v>37852.80000000001</v>
      </c>
      <c r="D289">
        <f>MAX($C$6:C289)</f>
        <v>45027.200000000019</v>
      </c>
      <c r="E289" s="1">
        <f t="shared" si="12"/>
        <v>0.15933480207519024</v>
      </c>
      <c r="F289">
        <f>INT((C288*$G$3/(Datos!O289+Datos!$Z$4+Datos!$M$3))/10)*10</f>
        <v>640</v>
      </c>
    </row>
    <row r="290" spans="1:6">
      <c r="A290">
        <f>Datos!AS291</f>
        <v>0</v>
      </c>
      <c r="B290">
        <f t="shared" si="13"/>
        <v>0</v>
      </c>
      <c r="C290">
        <f t="shared" si="14"/>
        <v>37852.80000000001</v>
      </c>
      <c r="D290">
        <f>MAX($C$6:C290)</f>
        <v>45027.200000000019</v>
      </c>
      <c r="E290" s="1">
        <f t="shared" si="12"/>
        <v>0.15933480207519024</v>
      </c>
      <c r="F290">
        <f>INT((C289*$G$3/(Datos!O290+Datos!$Z$4+Datos!$M$3))/10)*10</f>
        <v>1450</v>
      </c>
    </row>
    <row r="291" spans="1:6">
      <c r="A291">
        <f>Datos!AS292</f>
        <v>-110.99999999999952</v>
      </c>
      <c r="B291">
        <f t="shared" si="13"/>
        <v>-1742.6999999999925</v>
      </c>
      <c r="C291">
        <f t="shared" si="14"/>
        <v>36110.10000000002</v>
      </c>
      <c r="D291">
        <f>MAX($C$6:C291)</f>
        <v>45027.200000000019</v>
      </c>
      <c r="E291" s="1">
        <f t="shared" si="12"/>
        <v>0.19803807476369828</v>
      </c>
      <c r="F291">
        <f>INT((C290*$G$3/(Datos!O291+Datos!$Z$4+Datos!$M$3))/10)*10</f>
        <v>1570</v>
      </c>
    </row>
    <row r="292" spans="1:6">
      <c r="A292">
        <f>Datos!AS293</f>
        <v>0</v>
      </c>
      <c r="B292">
        <f t="shared" si="13"/>
        <v>0</v>
      </c>
      <c r="C292">
        <f t="shared" si="14"/>
        <v>36110.10000000002</v>
      </c>
      <c r="D292">
        <f>MAX($C$6:C292)</f>
        <v>45027.200000000019</v>
      </c>
      <c r="E292" s="1">
        <f t="shared" si="12"/>
        <v>0.19803807476369828</v>
      </c>
      <c r="F292">
        <f>INT((C291*$G$3/(Datos!O292+Datos!$Z$4+Datos!$M$3))/10)*10</f>
        <v>940</v>
      </c>
    </row>
    <row r="293" spans="1:6">
      <c r="A293">
        <f>Datos!AS294</f>
        <v>156</v>
      </c>
      <c r="B293">
        <f t="shared" si="13"/>
        <v>1419.6</v>
      </c>
      <c r="C293">
        <f t="shared" si="14"/>
        <v>37529.700000000019</v>
      </c>
      <c r="D293">
        <f>MAX($C$6:C293)</f>
        <v>45027.200000000019</v>
      </c>
      <c r="E293" s="1">
        <f t="shared" si="12"/>
        <v>0.16651046478572945</v>
      </c>
      <c r="F293">
        <f>INT((C292*$G$3/(Datos!O293+Datos!$Z$4+Datos!$M$3))/10)*10</f>
        <v>910</v>
      </c>
    </row>
    <row r="294" spans="1:6">
      <c r="A294">
        <f>Datos!AS295</f>
        <v>0</v>
      </c>
      <c r="B294">
        <f t="shared" si="13"/>
        <v>0</v>
      </c>
      <c r="C294">
        <f t="shared" si="14"/>
        <v>37529.700000000019</v>
      </c>
      <c r="D294">
        <f>MAX($C$6:C294)</f>
        <v>45027.200000000019</v>
      </c>
      <c r="E294" s="1">
        <f t="shared" si="12"/>
        <v>0.16651046478572945</v>
      </c>
      <c r="F294">
        <f>INT((C293*$G$3/(Datos!O294+Datos!$Z$4+Datos!$M$3))/10)*10</f>
        <v>1940</v>
      </c>
    </row>
    <row r="295" spans="1:6">
      <c r="A295">
        <f>Datos!AS296</f>
        <v>0</v>
      </c>
      <c r="B295">
        <f t="shared" si="13"/>
        <v>0</v>
      </c>
      <c r="C295">
        <f t="shared" si="14"/>
        <v>37529.700000000019</v>
      </c>
      <c r="D295">
        <f>MAX($C$6:C295)</f>
        <v>45027.200000000019</v>
      </c>
      <c r="E295" s="1">
        <f t="shared" si="12"/>
        <v>0.16651046478572945</v>
      </c>
      <c r="F295">
        <f>INT((C294*$G$3/(Datos!O295+Datos!$Z$4+Datos!$M$3))/10)*10</f>
        <v>900</v>
      </c>
    </row>
    <row r="296" spans="1:6">
      <c r="A296">
        <f>Datos!AS297</f>
        <v>0</v>
      </c>
      <c r="B296">
        <f t="shared" si="13"/>
        <v>0</v>
      </c>
      <c r="C296">
        <f t="shared" si="14"/>
        <v>37529.700000000019</v>
      </c>
      <c r="D296">
        <f>MAX($C$6:C296)</f>
        <v>45027.200000000019</v>
      </c>
      <c r="E296" s="1">
        <f t="shared" si="12"/>
        <v>0.16651046478572945</v>
      </c>
      <c r="F296">
        <f>INT((C295*$G$3/(Datos!O296+Datos!$Z$4+Datos!$M$3))/10)*10</f>
        <v>1050</v>
      </c>
    </row>
    <row r="297" spans="1:6">
      <c r="A297">
        <f>Datos!AS298</f>
        <v>156</v>
      </c>
      <c r="B297">
        <f t="shared" si="13"/>
        <v>670.8</v>
      </c>
      <c r="C297">
        <f t="shared" si="14"/>
        <v>38200.500000000022</v>
      </c>
      <c r="D297">
        <f>MAX($C$6:C297)</f>
        <v>45027.200000000019</v>
      </c>
      <c r="E297" s="1">
        <f t="shared" si="12"/>
        <v>0.15161280292800783</v>
      </c>
      <c r="F297">
        <f>INT((C296*$G$3/(Datos!O297+Datos!$Z$4+Datos!$M$3))/10)*10</f>
        <v>430</v>
      </c>
    </row>
    <row r="298" spans="1:6">
      <c r="A298">
        <f>Datos!AS299</f>
        <v>0</v>
      </c>
      <c r="B298">
        <f t="shared" si="13"/>
        <v>0</v>
      </c>
      <c r="C298">
        <f t="shared" si="14"/>
        <v>38200.500000000022</v>
      </c>
      <c r="D298">
        <f>MAX($C$6:C298)</f>
        <v>45027.200000000019</v>
      </c>
      <c r="E298" s="1">
        <f t="shared" si="12"/>
        <v>0.15161280292800783</v>
      </c>
      <c r="F298">
        <f>INT((C297*$G$3/(Datos!O298+Datos!$Z$4+Datos!$M$3))/10)*10</f>
        <v>870</v>
      </c>
    </row>
    <row r="299" spans="1:6">
      <c r="A299">
        <f>Datos!AS300</f>
        <v>0</v>
      </c>
      <c r="B299">
        <f t="shared" si="13"/>
        <v>0</v>
      </c>
      <c r="C299">
        <f t="shared" si="14"/>
        <v>38200.500000000022</v>
      </c>
      <c r="D299">
        <f>MAX($C$6:C299)</f>
        <v>45027.200000000019</v>
      </c>
      <c r="E299" s="1">
        <f t="shared" si="12"/>
        <v>0.15161280292800783</v>
      </c>
      <c r="F299">
        <f>INT((C298*$G$3/(Datos!O299+Datos!$Z$4+Datos!$M$3))/10)*10</f>
        <v>1810</v>
      </c>
    </row>
    <row r="300" spans="1:6">
      <c r="A300">
        <f>Datos!AS301</f>
        <v>0</v>
      </c>
      <c r="B300">
        <f t="shared" si="13"/>
        <v>0</v>
      </c>
      <c r="C300">
        <f t="shared" si="14"/>
        <v>38200.500000000022</v>
      </c>
      <c r="D300">
        <f>MAX($C$6:C300)</f>
        <v>45027.200000000019</v>
      </c>
      <c r="E300" s="1">
        <f t="shared" si="12"/>
        <v>0.15161280292800783</v>
      </c>
      <c r="F300">
        <f>INT((C299*$G$3/(Datos!O300+Datos!$Z$4+Datos!$M$3))/10)*10</f>
        <v>1870</v>
      </c>
    </row>
    <row r="301" spans="1:6">
      <c r="A301">
        <f>Datos!AS302</f>
        <v>156</v>
      </c>
      <c r="B301">
        <f t="shared" si="13"/>
        <v>2620.8000000000002</v>
      </c>
      <c r="C301">
        <f t="shared" si="14"/>
        <v>40821.300000000025</v>
      </c>
      <c r="D301">
        <f>MAX($C$6:C301)</f>
        <v>45027.200000000019</v>
      </c>
      <c r="E301" s="1">
        <f t="shared" si="12"/>
        <v>9.3407984507142175E-2</v>
      </c>
      <c r="F301">
        <f>INT((C300*$G$3/(Datos!O301+Datos!$Z$4+Datos!$M$3))/10)*10</f>
        <v>1680</v>
      </c>
    </row>
    <row r="302" spans="1:6">
      <c r="A302">
        <f>Datos!AS303</f>
        <v>0</v>
      </c>
      <c r="B302">
        <f t="shared" si="13"/>
        <v>0</v>
      </c>
      <c r="C302">
        <f t="shared" si="14"/>
        <v>40821.300000000025</v>
      </c>
      <c r="D302">
        <f>MAX($C$6:C302)</f>
        <v>45027.200000000019</v>
      </c>
      <c r="E302" s="1">
        <f t="shared" si="12"/>
        <v>9.3407984507142175E-2</v>
      </c>
      <c r="F302">
        <f>INT((C301*$G$3/(Datos!O302+Datos!$Z$4+Datos!$M$3))/10)*10</f>
        <v>1340</v>
      </c>
    </row>
    <row r="303" spans="1:6">
      <c r="A303">
        <f>Datos!AS304</f>
        <v>156</v>
      </c>
      <c r="B303">
        <f t="shared" si="13"/>
        <v>3026.4</v>
      </c>
      <c r="C303">
        <f t="shared" si="14"/>
        <v>43847.700000000026</v>
      </c>
      <c r="D303">
        <f>MAX($C$6:C303)</f>
        <v>45027.200000000019</v>
      </c>
      <c r="E303" s="1">
        <f t="shared" si="12"/>
        <v>2.6195277521142604E-2</v>
      </c>
      <c r="F303">
        <f>INT((C302*$G$3/(Datos!O303+Datos!$Z$4+Datos!$M$3))/10)*10</f>
        <v>1940</v>
      </c>
    </row>
    <row r="304" spans="1:6">
      <c r="A304">
        <f>Datos!AS305</f>
        <v>156</v>
      </c>
      <c r="B304">
        <f t="shared" si="13"/>
        <v>1591.2</v>
      </c>
      <c r="C304">
        <f t="shared" si="14"/>
        <v>45438.900000000023</v>
      </c>
      <c r="D304">
        <f>MAX($C$6:C304)</f>
        <v>45438.900000000023</v>
      </c>
      <c r="E304" s="1">
        <f t="shared" si="12"/>
        <v>0</v>
      </c>
      <c r="F304">
        <f>INT((C303*$G$3/(Datos!O304+Datos!$Z$4+Datos!$M$3))/10)*10</f>
        <v>1020</v>
      </c>
    </row>
    <row r="305" spans="1:6">
      <c r="A305">
        <f>Datos!AS306</f>
        <v>0</v>
      </c>
      <c r="B305">
        <f t="shared" si="13"/>
        <v>0</v>
      </c>
      <c r="C305">
        <f t="shared" si="14"/>
        <v>45438.900000000023</v>
      </c>
      <c r="D305">
        <f>MAX($C$6:C305)</f>
        <v>45438.900000000023</v>
      </c>
      <c r="E305" s="1">
        <f t="shared" si="12"/>
        <v>0</v>
      </c>
      <c r="F305">
        <f>INT((C304*$G$3/(Datos!O305+Datos!$Z$4+Datos!$M$3))/10)*10</f>
        <v>180</v>
      </c>
    </row>
    <row r="306" spans="1:6">
      <c r="A306">
        <f>Datos!AS307</f>
        <v>0</v>
      </c>
      <c r="B306">
        <f t="shared" si="13"/>
        <v>0</v>
      </c>
      <c r="C306">
        <f t="shared" si="14"/>
        <v>45438.900000000023</v>
      </c>
      <c r="D306">
        <f>MAX($C$6:C306)</f>
        <v>45438.900000000023</v>
      </c>
      <c r="E306" s="1">
        <f t="shared" si="12"/>
        <v>0</v>
      </c>
      <c r="F306">
        <f>INT((C305*$G$3/(Datos!O306+Datos!$Z$4+Datos!$M$3))/10)*10</f>
        <v>2350</v>
      </c>
    </row>
    <row r="307" spans="1:6">
      <c r="A307">
        <f>Datos!AS308</f>
        <v>0</v>
      </c>
      <c r="B307">
        <f t="shared" si="13"/>
        <v>0</v>
      </c>
      <c r="C307">
        <f t="shared" si="14"/>
        <v>45438.900000000023</v>
      </c>
      <c r="D307">
        <f>MAX($C$6:C307)</f>
        <v>45438.900000000023</v>
      </c>
      <c r="E307" s="1">
        <f t="shared" si="12"/>
        <v>0</v>
      </c>
      <c r="F307">
        <f>INT((C306*$G$3/(Datos!O307+Datos!$Z$4+Datos!$M$3))/10)*10</f>
        <v>1810</v>
      </c>
    </row>
    <row r="308" spans="1:6">
      <c r="A308">
        <f>Datos!AS309</f>
        <v>156</v>
      </c>
      <c r="B308">
        <f t="shared" si="13"/>
        <v>3166.8</v>
      </c>
      <c r="C308">
        <f t="shared" si="14"/>
        <v>48605.700000000026</v>
      </c>
      <c r="D308">
        <f>MAX($C$6:C308)</f>
        <v>48605.700000000026</v>
      </c>
      <c r="E308" s="1">
        <f t="shared" si="12"/>
        <v>0</v>
      </c>
      <c r="F308">
        <f>INT((C307*$G$3/(Datos!O308+Datos!$Z$4+Datos!$M$3))/10)*10</f>
        <v>2030</v>
      </c>
    </row>
    <row r="309" spans="1:6">
      <c r="A309">
        <f>Datos!AS310</f>
        <v>-229.0000000000002</v>
      </c>
      <c r="B309">
        <f t="shared" si="13"/>
        <v>-2221.300000000002</v>
      </c>
      <c r="C309">
        <f t="shared" si="14"/>
        <v>46384.400000000023</v>
      </c>
      <c r="D309">
        <f>MAX($C$6:C309)</f>
        <v>48605.700000000026</v>
      </c>
      <c r="E309" s="1">
        <f t="shared" si="12"/>
        <v>4.5700401393252266E-2</v>
      </c>
      <c r="F309">
        <f>INT((C308*$G$3/(Datos!O309+Datos!$Z$4+Datos!$M$3))/10)*10</f>
        <v>970</v>
      </c>
    </row>
    <row r="310" spans="1:6">
      <c r="A310">
        <f>Datos!AS311</f>
        <v>0</v>
      </c>
      <c r="B310">
        <f t="shared" si="13"/>
        <v>0</v>
      </c>
      <c r="C310">
        <f t="shared" si="14"/>
        <v>46384.400000000023</v>
      </c>
      <c r="D310">
        <f>MAX($C$6:C310)</f>
        <v>48605.700000000026</v>
      </c>
      <c r="E310" s="1">
        <f t="shared" si="12"/>
        <v>4.5700401393252266E-2</v>
      </c>
      <c r="F310">
        <f>INT((C309*$G$3/(Datos!O310+Datos!$Z$4+Datos!$M$3))/10)*10</f>
        <v>590</v>
      </c>
    </row>
    <row r="311" spans="1:6">
      <c r="A311">
        <f>Datos!AS312</f>
        <v>-56.999999999999602</v>
      </c>
      <c r="B311">
        <f t="shared" si="13"/>
        <v>-1276.7999999999911</v>
      </c>
      <c r="C311">
        <f t="shared" si="14"/>
        <v>45107.600000000035</v>
      </c>
      <c r="D311">
        <f>MAX($C$6:C311)</f>
        <v>48605.700000000026</v>
      </c>
      <c r="E311" s="1">
        <f t="shared" si="12"/>
        <v>7.1968925455244748E-2</v>
      </c>
      <c r="F311">
        <f>INT((C310*$G$3/(Datos!O311+Datos!$Z$4+Datos!$M$3))/10)*10</f>
        <v>2240</v>
      </c>
    </row>
    <row r="312" spans="1:6">
      <c r="A312">
        <f>Datos!AS313</f>
        <v>0</v>
      </c>
      <c r="B312">
        <f t="shared" si="13"/>
        <v>0</v>
      </c>
      <c r="C312">
        <f t="shared" si="14"/>
        <v>45107.600000000035</v>
      </c>
      <c r="D312">
        <f>MAX($C$6:C312)</f>
        <v>48605.700000000026</v>
      </c>
      <c r="E312" s="1">
        <f t="shared" si="12"/>
        <v>7.1968925455244748E-2</v>
      </c>
      <c r="F312">
        <f>INT((C311*$G$3/(Datos!O312+Datos!$Z$4+Datos!$M$3))/10)*10</f>
        <v>2210</v>
      </c>
    </row>
    <row r="313" spans="1:6">
      <c r="A313">
        <f>Datos!AS314</f>
        <v>0</v>
      </c>
      <c r="B313">
        <f t="shared" si="13"/>
        <v>0</v>
      </c>
      <c r="C313">
        <f t="shared" si="14"/>
        <v>45107.600000000035</v>
      </c>
      <c r="D313">
        <f>MAX($C$6:C313)</f>
        <v>48605.700000000026</v>
      </c>
      <c r="E313" s="1">
        <f t="shared" si="12"/>
        <v>7.1968925455244748E-2</v>
      </c>
      <c r="F313">
        <f>INT((C312*$G$3/(Datos!O313+Datos!$Z$4+Datos!$M$3))/10)*10</f>
        <v>1300</v>
      </c>
    </row>
    <row r="314" spans="1:6">
      <c r="A314">
        <f>Datos!AS315</f>
        <v>0</v>
      </c>
      <c r="B314">
        <f t="shared" si="13"/>
        <v>0</v>
      </c>
      <c r="C314">
        <f t="shared" si="14"/>
        <v>45107.600000000035</v>
      </c>
      <c r="D314">
        <f>MAX($C$6:C314)</f>
        <v>48605.700000000026</v>
      </c>
      <c r="E314" s="1">
        <f t="shared" si="12"/>
        <v>7.1968925455244748E-2</v>
      </c>
      <c r="F314">
        <f>INT((C313*$G$3/(Datos!O314+Datos!$Z$4+Datos!$M$3))/10)*10</f>
        <v>1930</v>
      </c>
    </row>
    <row r="315" spans="1:6">
      <c r="A315">
        <f>Datos!AS316</f>
        <v>0</v>
      </c>
      <c r="B315">
        <f t="shared" si="13"/>
        <v>0</v>
      </c>
      <c r="C315">
        <f t="shared" si="14"/>
        <v>45107.600000000035</v>
      </c>
      <c r="D315">
        <f>MAX($C$6:C315)</f>
        <v>48605.700000000026</v>
      </c>
      <c r="E315" s="1">
        <f t="shared" si="12"/>
        <v>7.1968925455244748E-2</v>
      </c>
      <c r="F315">
        <f>INT((C314*$G$3/(Datos!O315+Datos!$Z$4+Datos!$M$3))/10)*10</f>
        <v>1800</v>
      </c>
    </row>
    <row r="316" spans="1:6">
      <c r="A316">
        <f>Datos!AS317</f>
        <v>156</v>
      </c>
      <c r="B316">
        <f t="shared" si="13"/>
        <v>1482</v>
      </c>
      <c r="C316">
        <f t="shared" si="14"/>
        <v>46589.600000000035</v>
      </c>
      <c r="D316">
        <f>MAX($C$6:C316)</f>
        <v>48605.700000000026</v>
      </c>
      <c r="E316" s="1">
        <f t="shared" si="12"/>
        <v>4.1478674311860343E-2</v>
      </c>
      <c r="F316">
        <f>INT((C315*$G$3/(Datos!O316+Datos!$Z$4+Datos!$M$3))/10)*10</f>
        <v>950</v>
      </c>
    </row>
    <row r="317" spans="1:6">
      <c r="A317">
        <f>Datos!AS318</f>
        <v>0</v>
      </c>
      <c r="B317">
        <f t="shared" si="13"/>
        <v>0</v>
      </c>
      <c r="C317">
        <f t="shared" si="14"/>
        <v>46589.600000000035</v>
      </c>
      <c r="D317">
        <f>MAX($C$6:C317)</f>
        <v>48605.700000000026</v>
      </c>
      <c r="E317" s="1">
        <f t="shared" si="12"/>
        <v>4.1478674311860343E-2</v>
      </c>
      <c r="F317">
        <f>INT((C316*$G$3/(Datos!O317+Datos!$Z$4+Datos!$M$3))/10)*10</f>
        <v>870</v>
      </c>
    </row>
    <row r="318" spans="1:6">
      <c r="A318">
        <f>Datos!AS319</f>
        <v>156</v>
      </c>
      <c r="B318">
        <f t="shared" si="13"/>
        <v>811.2</v>
      </c>
      <c r="C318">
        <f t="shared" si="14"/>
        <v>47400.800000000032</v>
      </c>
      <c r="D318">
        <f>MAX($C$6:C318)</f>
        <v>48605.700000000026</v>
      </c>
      <c r="E318" s="1">
        <f t="shared" si="12"/>
        <v>2.4789273686007886E-2</v>
      </c>
      <c r="F318">
        <f>INT((C317*$G$3/(Datos!O318+Datos!$Z$4+Datos!$M$3))/10)*10</f>
        <v>520</v>
      </c>
    </row>
    <row r="319" spans="1:6">
      <c r="A319">
        <f>Datos!AS320</f>
        <v>0</v>
      </c>
      <c r="B319">
        <f t="shared" si="13"/>
        <v>0</v>
      </c>
      <c r="C319">
        <f t="shared" si="14"/>
        <v>47400.800000000032</v>
      </c>
      <c r="D319">
        <f>MAX($C$6:C319)</f>
        <v>48605.700000000026</v>
      </c>
      <c r="E319" s="1">
        <f t="shared" si="12"/>
        <v>2.4789273686007886E-2</v>
      </c>
      <c r="F319">
        <f>INT((C318*$G$3/(Datos!O319+Datos!$Z$4+Datos!$M$3))/10)*10</f>
        <v>640</v>
      </c>
    </row>
    <row r="320" spans="1:6">
      <c r="A320">
        <f>Datos!AS321</f>
        <v>0</v>
      </c>
      <c r="B320">
        <f t="shared" si="13"/>
        <v>0</v>
      </c>
      <c r="C320">
        <f t="shared" si="14"/>
        <v>47400.800000000032</v>
      </c>
      <c r="D320">
        <f>MAX($C$6:C320)</f>
        <v>48605.700000000026</v>
      </c>
      <c r="E320" s="1">
        <f t="shared" si="12"/>
        <v>2.4789273686007886E-2</v>
      </c>
      <c r="F320">
        <f>INT((C319*$G$3/(Datos!O320+Datos!$Z$4+Datos!$M$3))/10)*10</f>
        <v>1520</v>
      </c>
    </row>
    <row r="321" spans="1:6">
      <c r="A321">
        <f>Datos!AS322</f>
        <v>0</v>
      </c>
      <c r="B321">
        <f t="shared" si="13"/>
        <v>0</v>
      </c>
      <c r="C321">
        <f t="shared" si="14"/>
        <v>47400.800000000032</v>
      </c>
      <c r="D321">
        <f>MAX($C$6:C321)</f>
        <v>48605.700000000026</v>
      </c>
      <c r="E321" s="1">
        <f t="shared" si="12"/>
        <v>2.4789273686007886E-2</v>
      </c>
      <c r="F321">
        <f>INT((C320*$G$3/(Datos!O321+Datos!$Z$4+Datos!$M$3))/10)*10</f>
        <v>1380</v>
      </c>
    </row>
    <row r="322" spans="1:6">
      <c r="A322">
        <f>Datos!AS323</f>
        <v>0</v>
      </c>
      <c r="B322">
        <f t="shared" si="13"/>
        <v>0</v>
      </c>
      <c r="C322">
        <f t="shared" si="14"/>
        <v>47400.800000000032</v>
      </c>
      <c r="D322">
        <f>MAX($C$6:C322)</f>
        <v>48605.700000000026</v>
      </c>
      <c r="E322" s="1">
        <f t="shared" si="12"/>
        <v>2.4789273686007886E-2</v>
      </c>
      <c r="F322">
        <f>INT((C321*$G$3/(Datos!O322+Datos!$Z$4+Datos!$M$3))/10)*10</f>
        <v>1480</v>
      </c>
    </row>
    <row r="323" spans="1:6">
      <c r="A323">
        <f>Datos!AS324</f>
        <v>0</v>
      </c>
      <c r="B323">
        <f t="shared" si="13"/>
        <v>0</v>
      </c>
      <c r="C323">
        <f t="shared" si="14"/>
        <v>47400.800000000032</v>
      </c>
      <c r="D323">
        <f>MAX($C$6:C323)</f>
        <v>48605.700000000026</v>
      </c>
      <c r="E323" s="1">
        <f t="shared" si="12"/>
        <v>2.4789273686007886E-2</v>
      </c>
      <c r="F323">
        <f>INT((C322*$G$3/(Datos!O323+Datos!$Z$4+Datos!$M$3))/10)*10</f>
        <v>1540</v>
      </c>
    </row>
    <row r="324" spans="1:6">
      <c r="A324">
        <f>Datos!AS325</f>
        <v>156</v>
      </c>
      <c r="B324">
        <f t="shared" si="13"/>
        <v>2090.4</v>
      </c>
      <c r="C324">
        <f t="shared" si="14"/>
        <v>49491.200000000033</v>
      </c>
      <c r="D324">
        <f>MAX($C$6:C324)</f>
        <v>49491.200000000033</v>
      </c>
      <c r="E324" s="1">
        <f t="shared" si="12"/>
        <v>0</v>
      </c>
      <c r="F324">
        <f>INT((C323*$G$3/(Datos!O324+Datos!$Z$4+Datos!$M$3))/10)*10</f>
        <v>1340</v>
      </c>
    </row>
    <row r="325" spans="1:6">
      <c r="A325">
        <f>Datos!AS326</f>
        <v>0</v>
      </c>
      <c r="B325">
        <f t="shared" si="13"/>
        <v>0</v>
      </c>
      <c r="C325">
        <f t="shared" si="14"/>
        <v>49491.200000000033</v>
      </c>
      <c r="D325">
        <f>MAX($C$6:C325)</f>
        <v>49491.200000000033</v>
      </c>
      <c r="E325" s="1">
        <f t="shared" si="12"/>
        <v>0</v>
      </c>
      <c r="F325">
        <f>INT((C324*$G$3/(Datos!O325+Datos!$Z$4+Datos!$M$3))/10)*10</f>
        <v>980</v>
      </c>
    </row>
    <row r="326" spans="1:6">
      <c r="A326">
        <f>Datos!AS327</f>
        <v>0</v>
      </c>
      <c r="B326">
        <f t="shared" si="13"/>
        <v>0</v>
      </c>
      <c r="C326">
        <f t="shared" si="14"/>
        <v>49491.200000000033</v>
      </c>
      <c r="D326">
        <f>MAX($C$6:C326)</f>
        <v>49491.200000000033</v>
      </c>
      <c r="E326" s="1">
        <f t="shared" ref="E326:E389" si="15">(D326-C326)/D326</f>
        <v>0</v>
      </c>
      <c r="F326">
        <f>INT((C325*$G$3/(Datos!O326+Datos!$Z$4+Datos!$M$3))/10)*10</f>
        <v>890</v>
      </c>
    </row>
    <row r="327" spans="1:6">
      <c r="A327">
        <f>Datos!AS328</f>
        <v>-152.99999999999969</v>
      </c>
      <c r="B327">
        <f t="shared" ref="B327:B390" si="16">F327*A327/100</f>
        <v>-1162.7999999999977</v>
      </c>
      <c r="C327">
        <f t="shared" si="14"/>
        <v>48328.400000000038</v>
      </c>
      <c r="D327">
        <f>MAX($C$6:C327)</f>
        <v>49491.200000000033</v>
      </c>
      <c r="E327" s="1">
        <f t="shared" si="15"/>
        <v>2.3495085995085891E-2</v>
      </c>
      <c r="F327">
        <f>INT((C326*$G$3/(Datos!O327+Datos!$Z$4+Datos!$M$3))/10)*10</f>
        <v>760</v>
      </c>
    </row>
    <row r="328" spans="1:6">
      <c r="A328">
        <f>Datos!AS329</f>
        <v>0</v>
      </c>
      <c r="B328">
        <f t="shared" si="16"/>
        <v>0</v>
      </c>
      <c r="C328">
        <f t="shared" ref="C328:C391" si="17">C327+B328</f>
        <v>48328.400000000038</v>
      </c>
      <c r="D328">
        <f>MAX($C$6:C328)</f>
        <v>49491.200000000033</v>
      </c>
      <c r="E328" s="1">
        <f t="shared" si="15"/>
        <v>2.3495085995085891E-2</v>
      </c>
      <c r="F328">
        <f>INT((C327*$G$3/(Datos!O328+Datos!$Z$4+Datos!$M$3))/10)*10</f>
        <v>920</v>
      </c>
    </row>
    <row r="329" spans="1:6">
      <c r="A329">
        <f>Datos!AS330</f>
        <v>0</v>
      </c>
      <c r="B329">
        <f t="shared" si="16"/>
        <v>0</v>
      </c>
      <c r="C329">
        <f t="shared" si="17"/>
        <v>48328.400000000038</v>
      </c>
      <c r="D329">
        <f>MAX($C$6:C329)</f>
        <v>49491.200000000033</v>
      </c>
      <c r="E329" s="1">
        <f t="shared" si="15"/>
        <v>2.3495085995085891E-2</v>
      </c>
      <c r="F329">
        <f>INT((C328*$G$3/(Datos!O329+Datos!$Z$4+Datos!$M$3))/10)*10</f>
        <v>1120</v>
      </c>
    </row>
    <row r="330" spans="1:6">
      <c r="A330">
        <f>Datos!AS331</f>
        <v>0</v>
      </c>
      <c r="B330">
        <f t="shared" si="16"/>
        <v>0</v>
      </c>
      <c r="C330">
        <f t="shared" si="17"/>
        <v>48328.400000000038</v>
      </c>
      <c r="D330">
        <f>MAX($C$6:C330)</f>
        <v>49491.200000000033</v>
      </c>
      <c r="E330" s="1">
        <f t="shared" si="15"/>
        <v>2.3495085995085891E-2</v>
      </c>
      <c r="F330">
        <f>INT((C329*$G$3/(Datos!O330+Datos!$Z$4+Datos!$M$3))/10)*10</f>
        <v>2070</v>
      </c>
    </row>
    <row r="331" spans="1:6">
      <c r="A331">
        <f>Datos!AS332</f>
        <v>156</v>
      </c>
      <c r="B331">
        <f t="shared" si="16"/>
        <v>2074.8000000000002</v>
      </c>
      <c r="C331">
        <f t="shared" si="17"/>
        <v>50403.200000000041</v>
      </c>
      <c r="D331">
        <f>MAX($C$6:C331)</f>
        <v>50403.200000000041</v>
      </c>
      <c r="E331" s="1">
        <f t="shared" si="15"/>
        <v>0</v>
      </c>
      <c r="F331">
        <f>INT((C330*$G$3/(Datos!O331+Datos!$Z$4+Datos!$M$3))/10)*10</f>
        <v>1330</v>
      </c>
    </row>
    <row r="332" spans="1:6">
      <c r="A332">
        <f>Datos!AS333</f>
        <v>0</v>
      </c>
      <c r="B332">
        <f t="shared" si="16"/>
        <v>0</v>
      </c>
      <c r="C332">
        <f t="shared" si="17"/>
        <v>50403.200000000041</v>
      </c>
      <c r="D332">
        <f>MAX($C$6:C332)</f>
        <v>50403.200000000041</v>
      </c>
      <c r="E332" s="1">
        <f t="shared" si="15"/>
        <v>0</v>
      </c>
      <c r="F332">
        <f>INT((C331*$G$3/(Datos!O332+Datos!$Z$4+Datos!$M$3))/10)*10</f>
        <v>1730</v>
      </c>
    </row>
    <row r="333" spans="1:6">
      <c r="A333">
        <f>Datos!AS334</f>
        <v>-59.999999999999716</v>
      </c>
      <c r="B333">
        <f t="shared" si="16"/>
        <v>-1811.9999999999916</v>
      </c>
      <c r="C333">
        <f t="shared" si="17"/>
        <v>48591.200000000048</v>
      </c>
      <c r="D333">
        <f>MAX($C$6:C333)</f>
        <v>50403.200000000041</v>
      </c>
      <c r="E333" s="1">
        <f t="shared" si="15"/>
        <v>3.5950098406450214E-2</v>
      </c>
      <c r="F333">
        <f>INT((C332*$G$3/(Datos!O333+Datos!$Z$4+Datos!$M$3))/10)*10</f>
        <v>3020</v>
      </c>
    </row>
    <row r="334" spans="1:6">
      <c r="A334">
        <f>Datos!AS335</f>
        <v>0</v>
      </c>
      <c r="B334">
        <f t="shared" si="16"/>
        <v>0</v>
      </c>
      <c r="C334">
        <f t="shared" si="17"/>
        <v>48591.200000000048</v>
      </c>
      <c r="D334">
        <f>MAX($C$6:C334)</f>
        <v>50403.200000000041</v>
      </c>
      <c r="E334" s="1">
        <f t="shared" si="15"/>
        <v>3.5950098406450214E-2</v>
      </c>
      <c r="F334">
        <f>INT((C333*$G$3/(Datos!O334+Datos!$Z$4+Datos!$M$3))/10)*10</f>
        <v>2270</v>
      </c>
    </row>
    <row r="335" spans="1:6">
      <c r="A335">
        <f>Datos!AS336</f>
        <v>0</v>
      </c>
      <c r="B335">
        <f t="shared" si="16"/>
        <v>0</v>
      </c>
      <c r="C335">
        <f t="shared" si="17"/>
        <v>48591.200000000048</v>
      </c>
      <c r="D335">
        <f>MAX($C$6:C335)</f>
        <v>50403.200000000041</v>
      </c>
      <c r="E335" s="1">
        <f t="shared" si="15"/>
        <v>3.5950098406450214E-2</v>
      </c>
      <c r="F335">
        <f>INT((C334*$G$3/(Datos!O335+Datos!$Z$4+Datos!$M$3))/10)*10</f>
        <v>1290</v>
      </c>
    </row>
    <row r="336" spans="1:6">
      <c r="A336">
        <f>Datos!AS337</f>
        <v>0</v>
      </c>
      <c r="B336">
        <f t="shared" si="16"/>
        <v>0</v>
      </c>
      <c r="C336">
        <f t="shared" si="17"/>
        <v>48591.200000000048</v>
      </c>
      <c r="D336">
        <f>MAX($C$6:C336)</f>
        <v>50403.200000000041</v>
      </c>
      <c r="E336" s="1">
        <f t="shared" si="15"/>
        <v>3.5950098406450214E-2</v>
      </c>
      <c r="F336">
        <f>INT((C335*$G$3/(Datos!O336+Datos!$Z$4+Datos!$M$3))/10)*10</f>
        <v>2470</v>
      </c>
    </row>
    <row r="337" spans="1:6">
      <c r="A337">
        <f>Datos!AS338</f>
        <v>0</v>
      </c>
      <c r="B337">
        <f t="shared" si="16"/>
        <v>0</v>
      </c>
      <c r="C337">
        <f t="shared" si="17"/>
        <v>48591.200000000048</v>
      </c>
      <c r="D337">
        <f>MAX($C$6:C337)</f>
        <v>50403.200000000041</v>
      </c>
      <c r="E337" s="1">
        <f t="shared" si="15"/>
        <v>3.5950098406450214E-2</v>
      </c>
      <c r="F337">
        <f>INT((C336*$G$3/(Datos!O337+Datos!$Z$4+Datos!$M$3))/10)*10</f>
        <v>3100</v>
      </c>
    </row>
    <row r="338" spans="1:6">
      <c r="A338">
        <f>Datos!AS339</f>
        <v>0</v>
      </c>
      <c r="B338">
        <f t="shared" si="16"/>
        <v>0</v>
      </c>
      <c r="C338">
        <f t="shared" si="17"/>
        <v>48591.200000000048</v>
      </c>
      <c r="D338">
        <f>MAX($C$6:C338)</f>
        <v>50403.200000000041</v>
      </c>
      <c r="E338" s="1">
        <f t="shared" si="15"/>
        <v>3.5950098406450214E-2</v>
      </c>
      <c r="F338">
        <f>INT((C337*$G$3/(Datos!O338+Datos!$Z$4+Datos!$M$3))/10)*10</f>
        <v>3550</v>
      </c>
    </row>
    <row r="339" spans="1:6">
      <c r="A339">
        <f>Datos!AS340</f>
        <v>0</v>
      </c>
      <c r="B339">
        <f t="shared" si="16"/>
        <v>0</v>
      </c>
      <c r="C339">
        <f t="shared" si="17"/>
        <v>48591.200000000048</v>
      </c>
      <c r="D339">
        <f>MAX($C$6:C339)</f>
        <v>50403.200000000041</v>
      </c>
      <c r="E339" s="1">
        <f t="shared" si="15"/>
        <v>3.5950098406450214E-2</v>
      </c>
      <c r="F339">
        <f>INT((C338*$G$3/(Datos!O339+Datos!$Z$4+Datos!$M$3))/10)*10</f>
        <v>3470</v>
      </c>
    </row>
    <row r="340" spans="1:6">
      <c r="A340">
        <f>Datos!AS341</f>
        <v>0</v>
      </c>
      <c r="B340">
        <f t="shared" si="16"/>
        <v>0</v>
      </c>
      <c r="C340">
        <f t="shared" si="17"/>
        <v>48591.200000000048</v>
      </c>
      <c r="D340">
        <f>MAX($C$6:C340)</f>
        <v>50403.200000000041</v>
      </c>
      <c r="E340" s="1">
        <f t="shared" si="15"/>
        <v>3.5950098406450214E-2</v>
      </c>
      <c r="F340">
        <f>INT((C339*$G$3/(Datos!O340+Datos!$Z$4+Datos!$M$3))/10)*10</f>
        <v>2270</v>
      </c>
    </row>
    <row r="341" spans="1:6">
      <c r="A341">
        <f>Datos!AS342</f>
        <v>0</v>
      </c>
      <c r="B341">
        <f t="shared" si="16"/>
        <v>0</v>
      </c>
      <c r="C341">
        <f t="shared" si="17"/>
        <v>48591.200000000048</v>
      </c>
      <c r="D341">
        <f>MAX($C$6:C341)</f>
        <v>50403.200000000041</v>
      </c>
      <c r="E341" s="1">
        <f t="shared" si="15"/>
        <v>3.5950098406450214E-2</v>
      </c>
      <c r="F341">
        <f>INT((C340*$G$3/(Datos!O341+Datos!$Z$4+Datos!$M$3))/10)*10</f>
        <v>1990</v>
      </c>
    </row>
    <row r="342" spans="1:6">
      <c r="A342">
        <f>Datos!AS343</f>
        <v>0</v>
      </c>
      <c r="B342">
        <f t="shared" si="16"/>
        <v>0</v>
      </c>
      <c r="C342">
        <f t="shared" si="17"/>
        <v>48591.200000000048</v>
      </c>
      <c r="D342">
        <f>MAX($C$6:C342)</f>
        <v>50403.200000000041</v>
      </c>
      <c r="E342" s="1">
        <f t="shared" si="15"/>
        <v>3.5950098406450214E-2</v>
      </c>
      <c r="F342">
        <f>INT((C341*$G$3/(Datos!O342+Datos!$Z$4+Datos!$M$3))/10)*10</f>
        <v>1650</v>
      </c>
    </row>
    <row r="343" spans="1:6">
      <c r="A343">
        <f>Datos!AS344</f>
        <v>-117.00000000000045</v>
      </c>
      <c r="B343">
        <f t="shared" si="16"/>
        <v>-2889.900000000011</v>
      </c>
      <c r="C343">
        <f t="shared" si="17"/>
        <v>45701.300000000039</v>
      </c>
      <c r="D343">
        <f>MAX($C$6:C343)</f>
        <v>50403.200000000041</v>
      </c>
      <c r="E343" s="1">
        <f t="shared" si="15"/>
        <v>9.3285743762300755E-2</v>
      </c>
      <c r="F343">
        <f>INT((C342*$G$3/(Datos!O343+Datos!$Z$4+Datos!$M$3))/10)*10</f>
        <v>2470</v>
      </c>
    </row>
    <row r="344" spans="1:6">
      <c r="A344">
        <f>Datos!AS345</f>
        <v>0</v>
      </c>
      <c r="B344">
        <f t="shared" si="16"/>
        <v>0</v>
      </c>
      <c r="C344">
        <f t="shared" si="17"/>
        <v>45701.300000000039</v>
      </c>
      <c r="D344">
        <f>MAX($C$6:C344)</f>
        <v>50403.200000000041</v>
      </c>
      <c r="E344" s="1">
        <f t="shared" si="15"/>
        <v>9.3285743762300755E-2</v>
      </c>
      <c r="F344">
        <f>INT((C343*$G$3/(Datos!O344+Datos!$Z$4+Datos!$M$3))/10)*10</f>
        <v>1130</v>
      </c>
    </row>
    <row r="345" spans="1:6">
      <c r="A345">
        <f>Datos!AS346</f>
        <v>-56.999999999999602</v>
      </c>
      <c r="B345">
        <f t="shared" si="16"/>
        <v>-706.79999999999507</v>
      </c>
      <c r="C345">
        <f t="shared" si="17"/>
        <v>44994.500000000044</v>
      </c>
      <c r="D345">
        <f>MAX($C$6:C345)</f>
        <v>50403.200000000041</v>
      </c>
      <c r="E345" s="1">
        <f t="shared" si="15"/>
        <v>0.10730866294203528</v>
      </c>
      <c r="F345">
        <f>INT((C344*$G$3/(Datos!O345+Datos!$Z$4+Datos!$M$3))/10)*10</f>
        <v>1240</v>
      </c>
    </row>
    <row r="346" spans="1:6">
      <c r="A346">
        <f>Datos!AS347</f>
        <v>0</v>
      </c>
      <c r="B346">
        <f t="shared" si="16"/>
        <v>0</v>
      </c>
      <c r="C346">
        <f t="shared" si="17"/>
        <v>44994.500000000044</v>
      </c>
      <c r="D346">
        <f>MAX($C$6:C346)</f>
        <v>50403.200000000041</v>
      </c>
      <c r="E346" s="1">
        <f t="shared" si="15"/>
        <v>0.10730866294203528</v>
      </c>
      <c r="F346">
        <f>INT((C345*$G$3/(Datos!O346+Datos!$Z$4+Datos!$M$3))/10)*10</f>
        <v>2210</v>
      </c>
    </row>
    <row r="347" spans="1:6">
      <c r="A347">
        <f>Datos!AS348</f>
        <v>-139.99999999999943</v>
      </c>
      <c r="B347">
        <f t="shared" si="16"/>
        <v>-1441.9999999999941</v>
      </c>
      <c r="C347">
        <f t="shared" si="17"/>
        <v>43552.500000000051</v>
      </c>
      <c r="D347">
        <f>MAX($C$6:C347)</f>
        <v>50403.200000000041</v>
      </c>
      <c r="E347" s="1">
        <f t="shared" si="15"/>
        <v>0.13591795758999398</v>
      </c>
      <c r="F347">
        <f>INT((C346*$G$3/(Datos!O347+Datos!$Z$4+Datos!$M$3))/10)*10</f>
        <v>1030</v>
      </c>
    </row>
    <row r="348" spans="1:6">
      <c r="A348">
        <f>Datos!AS349</f>
        <v>0</v>
      </c>
      <c r="B348">
        <f t="shared" si="16"/>
        <v>0</v>
      </c>
      <c r="C348">
        <f t="shared" si="17"/>
        <v>43552.500000000051</v>
      </c>
      <c r="D348">
        <f>MAX($C$6:C348)</f>
        <v>50403.200000000041</v>
      </c>
      <c r="E348" s="1">
        <f t="shared" si="15"/>
        <v>0.13591795758999398</v>
      </c>
      <c r="F348">
        <f>INT((C347*$G$3/(Datos!O348+Datos!$Z$4+Datos!$M$3))/10)*10</f>
        <v>900</v>
      </c>
    </row>
    <row r="349" spans="1:6">
      <c r="A349">
        <f>Datos!AS350</f>
        <v>-126.99999999999989</v>
      </c>
      <c r="B349">
        <f t="shared" si="16"/>
        <v>-1854.1999999999982</v>
      </c>
      <c r="C349">
        <f t="shared" si="17"/>
        <v>41698.300000000054</v>
      </c>
      <c r="D349">
        <f>MAX($C$6:C349)</f>
        <v>50403.200000000041</v>
      </c>
      <c r="E349" s="1">
        <f t="shared" si="15"/>
        <v>0.17270530442511547</v>
      </c>
      <c r="F349">
        <f>INT((C348*$G$3/(Datos!O349+Datos!$Z$4+Datos!$M$3))/10)*10</f>
        <v>1460</v>
      </c>
    </row>
    <row r="350" spans="1:6">
      <c r="A350">
        <f>Datos!AS351</f>
        <v>0</v>
      </c>
      <c r="B350">
        <f t="shared" si="16"/>
        <v>0</v>
      </c>
      <c r="C350">
        <f t="shared" si="17"/>
        <v>41698.300000000054</v>
      </c>
      <c r="D350">
        <f>MAX($C$6:C350)</f>
        <v>50403.200000000041</v>
      </c>
      <c r="E350" s="1">
        <f t="shared" si="15"/>
        <v>0.17270530442511547</v>
      </c>
      <c r="F350">
        <f>INT((C349*$G$3/(Datos!O350+Datos!$Z$4+Datos!$M$3))/10)*10</f>
        <v>950</v>
      </c>
    </row>
    <row r="351" spans="1:6">
      <c r="A351">
        <f>Datos!AS352</f>
        <v>156</v>
      </c>
      <c r="B351">
        <f t="shared" si="16"/>
        <v>1497.6</v>
      </c>
      <c r="C351">
        <f t="shared" si="17"/>
        <v>43195.900000000052</v>
      </c>
      <c r="D351">
        <f>MAX($C$6:C351)</f>
        <v>50403.200000000041</v>
      </c>
      <c r="E351" s="1">
        <f t="shared" si="15"/>
        <v>0.14299290521236713</v>
      </c>
      <c r="F351">
        <f>INT((C350*$G$3/(Datos!O351+Datos!$Z$4+Datos!$M$3))/10)*10</f>
        <v>960</v>
      </c>
    </row>
    <row r="352" spans="1:6">
      <c r="A352">
        <f>Datos!AS353</f>
        <v>-427.99999999999966</v>
      </c>
      <c r="B352">
        <f t="shared" si="16"/>
        <v>-2439.5999999999981</v>
      </c>
      <c r="C352">
        <f t="shared" si="17"/>
        <v>40756.300000000054</v>
      </c>
      <c r="D352">
        <f>MAX($C$6:C352)</f>
        <v>50403.200000000041</v>
      </c>
      <c r="E352" s="1">
        <f t="shared" si="15"/>
        <v>0.19139459399403172</v>
      </c>
      <c r="F352">
        <f>INT((C351*$G$3/(Datos!O352+Datos!$Z$4+Datos!$M$3))/10)*10</f>
        <v>570</v>
      </c>
    </row>
    <row r="353" spans="1:6">
      <c r="A353">
        <f>Datos!AS354</f>
        <v>0</v>
      </c>
      <c r="B353">
        <f t="shared" si="16"/>
        <v>0</v>
      </c>
      <c r="C353">
        <f t="shared" si="17"/>
        <v>40756.300000000054</v>
      </c>
      <c r="D353">
        <f>MAX($C$6:C353)</f>
        <v>50403.200000000041</v>
      </c>
      <c r="E353" s="1">
        <f t="shared" si="15"/>
        <v>0.19139459399403172</v>
      </c>
      <c r="F353">
        <f>INT((C352*$G$3/(Datos!O353+Datos!$Z$4+Datos!$M$3))/10)*10</f>
        <v>280</v>
      </c>
    </row>
    <row r="354" spans="1:6">
      <c r="A354">
        <f>Datos!AS355</f>
        <v>0</v>
      </c>
      <c r="B354">
        <f t="shared" si="16"/>
        <v>0</v>
      </c>
      <c r="C354">
        <f t="shared" si="17"/>
        <v>40756.300000000054</v>
      </c>
      <c r="D354">
        <f>MAX($C$6:C354)</f>
        <v>50403.200000000041</v>
      </c>
      <c r="E354" s="1">
        <f t="shared" si="15"/>
        <v>0.19139459399403172</v>
      </c>
      <c r="F354">
        <f>INT((C353*$G$3/(Datos!O354+Datos!$Z$4+Datos!$M$3))/10)*10</f>
        <v>1450</v>
      </c>
    </row>
    <row r="355" spans="1:6">
      <c r="A355">
        <f>Datos!AS356</f>
        <v>-97.999999999999972</v>
      </c>
      <c r="B355">
        <f t="shared" si="16"/>
        <v>-440.99999999999983</v>
      </c>
      <c r="C355">
        <f t="shared" si="17"/>
        <v>40315.300000000054</v>
      </c>
      <c r="D355">
        <f>MAX($C$6:C355)</f>
        <v>50403.200000000041</v>
      </c>
      <c r="E355" s="1">
        <f t="shared" si="15"/>
        <v>0.20014403847374729</v>
      </c>
      <c r="F355">
        <f>INT((C354*$G$3/(Datos!O355+Datos!$Z$4+Datos!$M$3))/10)*10</f>
        <v>450</v>
      </c>
    </row>
    <row r="356" spans="1:6">
      <c r="A356">
        <f>Datos!AS357</f>
        <v>0</v>
      </c>
      <c r="B356">
        <f t="shared" si="16"/>
        <v>0</v>
      </c>
      <c r="C356">
        <f t="shared" si="17"/>
        <v>40315.300000000054</v>
      </c>
      <c r="D356">
        <f>MAX($C$6:C356)</f>
        <v>50403.200000000041</v>
      </c>
      <c r="E356" s="1">
        <f t="shared" si="15"/>
        <v>0.20014403847374729</v>
      </c>
      <c r="F356">
        <f>INT((C355*$G$3/(Datos!O356+Datos!$Z$4+Datos!$M$3))/10)*10</f>
        <v>1180</v>
      </c>
    </row>
    <row r="357" spans="1:6">
      <c r="A357">
        <f>Datos!AS358</f>
        <v>0</v>
      </c>
      <c r="B357">
        <f t="shared" si="16"/>
        <v>0</v>
      </c>
      <c r="C357">
        <f t="shared" si="17"/>
        <v>40315.300000000054</v>
      </c>
      <c r="D357">
        <f>MAX($C$6:C357)</f>
        <v>50403.200000000041</v>
      </c>
      <c r="E357" s="1">
        <f t="shared" si="15"/>
        <v>0.20014403847374729</v>
      </c>
      <c r="F357">
        <f>INT((C356*$G$3/(Datos!O357+Datos!$Z$4+Datos!$M$3))/10)*10</f>
        <v>1040</v>
      </c>
    </row>
    <row r="358" spans="1:6">
      <c r="A358">
        <f>Datos!AS359</f>
        <v>0</v>
      </c>
      <c r="B358">
        <f t="shared" si="16"/>
        <v>0</v>
      </c>
      <c r="C358">
        <f t="shared" si="17"/>
        <v>40315.300000000054</v>
      </c>
      <c r="D358">
        <f>MAX($C$6:C358)</f>
        <v>50403.200000000041</v>
      </c>
      <c r="E358" s="1">
        <f t="shared" si="15"/>
        <v>0.20014403847374729</v>
      </c>
      <c r="F358">
        <f>INT((C357*$G$3/(Datos!O358+Datos!$Z$4+Datos!$M$3))/10)*10</f>
        <v>780</v>
      </c>
    </row>
    <row r="359" spans="1:6">
      <c r="A359">
        <f>Datos!AS360</f>
        <v>156</v>
      </c>
      <c r="B359">
        <f t="shared" si="16"/>
        <v>982.8</v>
      </c>
      <c r="C359">
        <f t="shared" si="17"/>
        <v>41298.100000000057</v>
      </c>
      <c r="D359">
        <f>MAX($C$6:C359)</f>
        <v>50403.200000000041</v>
      </c>
      <c r="E359" s="1">
        <f t="shared" si="15"/>
        <v>0.18064527649038109</v>
      </c>
      <c r="F359">
        <f>INT((C358*$G$3/(Datos!O359+Datos!$Z$4+Datos!$M$3))/10)*10</f>
        <v>630</v>
      </c>
    </row>
    <row r="360" spans="1:6">
      <c r="A360">
        <f>Datos!AS361</f>
        <v>0</v>
      </c>
      <c r="B360">
        <f t="shared" si="16"/>
        <v>0</v>
      </c>
      <c r="C360">
        <f t="shared" si="17"/>
        <v>41298.100000000057</v>
      </c>
      <c r="D360">
        <f>MAX($C$6:C360)</f>
        <v>50403.200000000041</v>
      </c>
      <c r="E360" s="1">
        <f t="shared" si="15"/>
        <v>0.18064527649038109</v>
      </c>
      <c r="F360">
        <f>INT((C359*$G$3/(Datos!O360+Datos!$Z$4+Datos!$M$3))/10)*10</f>
        <v>990</v>
      </c>
    </row>
    <row r="361" spans="1:6">
      <c r="A361">
        <f>Datos!AS362</f>
        <v>0</v>
      </c>
      <c r="B361">
        <f t="shared" si="16"/>
        <v>0</v>
      </c>
      <c r="C361">
        <f t="shared" si="17"/>
        <v>41298.100000000057</v>
      </c>
      <c r="D361">
        <f>MAX($C$6:C361)</f>
        <v>50403.200000000041</v>
      </c>
      <c r="E361" s="1">
        <f t="shared" si="15"/>
        <v>0.18064527649038109</v>
      </c>
      <c r="F361">
        <f>INT((C360*$G$3/(Datos!O361+Datos!$Z$4+Datos!$M$3))/10)*10</f>
        <v>1040</v>
      </c>
    </row>
    <row r="362" spans="1:6">
      <c r="A362">
        <f>Datos!AS363</f>
        <v>156</v>
      </c>
      <c r="B362">
        <f t="shared" si="16"/>
        <v>1248</v>
      </c>
      <c r="C362">
        <f t="shared" si="17"/>
        <v>42546.100000000057</v>
      </c>
      <c r="D362">
        <f>MAX($C$6:C362)</f>
        <v>50403.200000000041</v>
      </c>
      <c r="E362" s="1">
        <f t="shared" si="15"/>
        <v>0.15588494381309079</v>
      </c>
      <c r="F362">
        <f>INT((C361*$G$3/(Datos!O362+Datos!$Z$4+Datos!$M$3))/10)*10</f>
        <v>800</v>
      </c>
    </row>
    <row r="363" spans="1:6">
      <c r="A363">
        <f>Datos!AS364</f>
        <v>0</v>
      </c>
      <c r="B363">
        <f t="shared" si="16"/>
        <v>0</v>
      </c>
      <c r="C363">
        <f t="shared" si="17"/>
        <v>42546.100000000057</v>
      </c>
      <c r="D363">
        <f>MAX($C$6:C363)</f>
        <v>50403.200000000041</v>
      </c>
      <c r="E363" s="1">
        <f t="shared" si="15"/>
        <v>0.15588494381309079</v>
      </c>
      <c r="F363">
        <f>INT((C362*$G$3/(Datos!O363+Datos!$Z$4+Datos!$M$3))/10)*10</f>
        <v>740</v>
      </c>
    </row>
    <row r="364" spans="1:6">
      <c r="A364">
        <f>Datos!AS365</f>
        <v>-122.00000000000017</v>
      </c>
      <c r="B364">
        <f t="shared" si="16"/>
        <v>-1159.0000000000016</v>
      </c>
      <c r="C364">
        <f t="shared" si="17"/>
        <v>41387.100000000057</v>
      </c>
      <c r="D364">
        <f>MAX($C$6:C364)</f>
        <v>50403.200000000041</v>
      </c>
      <c r="E364" s="1">
        <f t="shared" si="15"/>
        <v>0.17887951558631152</v>
      </c>
      <c r="F364">
        <f>INT((C363*$G$3/(Datos!O364+Datos!$Z$4+Datos!$M$3))/10)*10</f>
        <v>950</v>
      </c>
    </row>
    <row r="365" spans="1:6">
      <c r="A365">
        <f>Datos!AS366</f>
        <v>0</v>
      </c>
      <c r="B365">
        <f t="shared" si="16"/>
        <v>0</v>
      </c>
      <c r="C365">
        <f t="shared" si="17"/>
        <v>41387.100000000057</v>
      </c>
      <c r="D365">
        <f>MAX($C$6:C365)</f>
        <v>50403.200000000041</v>
      </c>
      <c r="E365" s="1">
        <f t="shared" si="15"/>
        <v>0.17887951558631152</v>
      </c>
      <c r="F365">
        <f>INT((C364*$G$3/(Datos!O365+Datos!$Z$4+Datos!$M$3))/10)*10</f>
        <v>980</v>
      </c>
    </row>
    <row r="366" spans="1:6">
      <c r="A366">
        <f>Datos!AS367</f>
        <v>0</v>
      </c>
      <c r="B366">
        <f t="shared" si="16"/>
        <v>0</v>
      </c>
      <c r="C366">
        <f t="shared" si="17"/>
        <v>41387.100000000057</v>
      </c>
      <c r="D366">
        <f>MAX($C$6:C366)</f>
        <v>50403.200000000041</v>
      </c>
      <c r="E366" s="1">
        <f t="shared" si="15"/>
        <v>0.17887951558631152</v>
      </c>
      <c r="F366">
        <f>INT((C365*$G$3/(Datos!O366+Datos!$Z$4+Datos!$M$3))/10)*10</f>
        <v>1970</v>
      </c>
    </row>
    <row r="367" spans="1:6">
      <c r="A367">
        <f>Datos!AS368</f>
        <v>-173.99999999999977</v>
      </c>
      <c r="B367">
        <f t="shared" si="16"/>
        <v>-2070.5999999999972</v>
      </c>
      <c r="C367">
        <f t="shared" si="17"/>
        <v>39316.500000000058</v>
      </c>
      <c r="D367">
        <f>MAX($C$6:C367)</f>
        <v>50403.200000000041</v>
      </c>
      <c r="E367" s="1">
        <f t="shared" si="15"/>
        <v>0.21996024061964267</v>
      </c>
      <c r="F367">
        <f>INT((C366*$G$3/(Datos!O367+Datos!$Z$4+Datos!$M$3))/10)*10</f>
        <v>1190</v>
      </c>
    </row>
    <row r="368" spans="1:6">
      <c r="A368">
        <f>Datos!AS369</f>
        <v>0</v>
      </c>
      <c r="B368">
        <f t="shared" si="16"/>
        <v>0</v>
      </c>
      <c r="C368">
        <f t="shared" si="17"/>
        <v>39316.500000000058</v>
      </c>
      <c r="D368">
        <f>MAX($C$6:C368)</f>
        <v>50403.200000000041</v>
      </c>
      <c r="E368" s="1">
        <f t="shared" si="15"/>
        <v>0.21996024061964267</v>
      </c>
      <c r="F368">
        <f>INT((C367*$G$3/(Datos!O368+Datos!$Z$4+Datos!$M$3))/10)*10</f>
        <v>660</v>
      </c>
    </row>
    <row r="369" spans="1:6">
      <c r="A369">
        <f>Datos!AS370</f>
        <v>0</v>
      </c>
      <c r="B369">
        <f t="shared" si="16"/>
        <v>0</v>
      </c>
      <c r="C369">
        <f t="shared" si="17"/>
        <v>39316.500000000058</v>
      </c>
      <c r="D369">
        <f>MAX($C$6:C369)</f>
        <v>50403.200000000041</v>
      </c>
      <c r="E369" s="1">
        <f t="shared" si="15"/>
        <v>0.21996024061964267</v>
      </c>
      <c r="F369">
        <f>INT((C368*$G$3/(Datos!O369+Datos!$Z$4+Datos!$M$3))/10)*10</f>
        <v>1900</v>
      </c>
    </row>
    <row r="370" spans="1:6">
      <c r="A370">
        <f>Datos!AS371</f>
        <v>0</v>
      </c>
      <c r="B370">
        <f t="shared" si="16"/>
        <v>0</v>
      </c>
      <c r="C370">
        <f t="shared" si="17"/>
        <v>39316.500000000058</v>
      </c>
      <c r="D370">
        <f>MAX($C$6:C370)</f>
        <v>50403.200000000041</v>
      </c>
      <c r="E370" s="1">
        <f t="shared" si="15"/>
        <v>0.21996024061964267</v>
      </c>
      <c r="F370">
        <f>INT((C369*$G$3/(Datos!O370+Datos!$Z$4+Datos!$M$3))/10)*10</f>
        <v>3020</v>
      </c>
    </row>
    <row r="371" spans="1:6">
      <c r="A371">
        <f>Datos!AS372</f>
        <v>0</v>
      </c>
      <c r="B371">
        <f t="shared" si="16"/>
        <v>0</v>
      </c>
      <c r="C371">
        <f t="shared" si="17"/>
        <v>39316.500000000058</v>
      </c>
      <c r="D371">
        <f>MAX($C$6:C371)</f>
        <v>50403.200000000041</v>
      </c>
      <c r="E371" s="1">
        <f t="shared" si="15"/>
        <v>0.21996024061964267</v>
      </c>
      <c r="F371">
        <f>INT((C370*$G$3/(Datos!O371+Datos!$Z$4+Datos!$M$3))/10)*10</f>
        <v>2450</v>
      </c>
    </row>
    <row r="372" spans="1:6">
      <c r="A372">
        <f>Datos!AS373</f>
        <v>156</v>
      </c>
      <c r="B372">
        <f t="shared" si="16"/>
        <v>3463.2</v>
      </c>
      <c r="C372">
        <f t="shared" si="17"/>
        <v>42779.700000000055</v>
      </c>
      <c r="D372">
        <f>MAX($C$6:C372)</f>
        <v>50403.200000000041</v>
      </c>
      <c r="E372" s="1">
        <f t="shared" si="15"/>
        <v>0.15125031744016212</v>
      </c>
      <c r="F372">
        <f>INT((C371*$G$3/(Datos!O372+Datos!$Z$4+Datos!$M$3))/10)*10</f>
        <v>2220</v>
      </c>
    </row>
    <row r="373" spans="1:6">
      <c r="A373">
        <f>Datos!AS374</f>
        <v>0</v>
      </c>
      <c r="B373">
        <f t="shared" si="16"/>
        <v>0</v>
      </c>
      <c r="C373">
        <f t="shared" si="17"/>
        <v>42779.700000000055</v>
      </c>
      <c r="D373">
        <f>MAX($C$6:C373)</f>
        <v>50403.200000000041</v>
      </c>
      <c r="E373" s="1">
        <f t="shared" si="15"/>
        <v>0.15125031744016212</v>
      </c>
      <c r="F373">
        <f>INT((C372*$G$3/(Datos!O373+Datos!$Z$4+Datos!$M$3))/10)*10</f>
        <v>1750</v>
      </c>
    </row>
    <row r="374" spans="1:6">
      <c r="A374">
        <f>Datos!AS375</f>
        <v>-34.999999999999716</v>
      </c>
      <c r="B374">
        <f t="shared" si="16"/>
        <v>-1042.9999999999916</v>
      </c>
      <c r="C374">
        <f t="shared" si="17"/>
        <v>41736.700000000063</v>
      </c>
      <c r="D374">
        <f>MAX($C$6:C374)</f>
        <v>50403.200000000041</v>
      </c>
      <c r="E374" s="1">
        <f t="shared" si="15"/>
        <v>0.17194344803504483</v>
      </c>
      <c r="F374">
        <f>INT((C373*$G$3/(Datos!O374+Datos!$Z$4+Datos!$M$3))/10)*10</f>
        <v>2980</v>
      </c>
    </row>
    <row r="375" spans="1:6">
      <c r="A375">
        <f>Datos!AS376</f>
        <v>0</v>
      </c>
      <c r="B375">
        <f t="shared" si="16"/>
        <v>0</v>
      </c>
      <c r="C375">
        <f t="shared" si="17"/>
        <v>41736.700000000063</v>
      </c>
      <c r="D375">
        <f>MAX($C$6:C375)</f>
        <v>50403.200000000041</v>
      </c>
      <c r="E375" s="1">
        <f t="shared" si="15"/>
        <v>0.17194344803504483</v>
      </c>
      <c r="F375">
        <f>INT((C374*$G$3/(Datos!O375+Datos!$Z$4+Datos!$M$3))/10)*10</f>
        <v>3210</v>
      </c>
    </row>
    <row r="376" spans="1:6">
      <c r="A376">
        <f>Datos!AS377</f>
        <v>156</v>
      </c>
      <c r="B376">
        <f t="shared" si="16"/>
        <v>1294.8</v>
      </c>
      <c r="C376">
        <f t="shared" si="17"/>
        <v>43031.500000000065</v>
      </c>
      <c r="D376">
        <f>MAX($C$6:C376)</f>
        <v>50403.200000000041</v>
      </c>
      <c r="E376" s="1">
        <f t="shared" si="15"/>
        <v>0.14625460288235606</v>
      </c>
      <c r="F376">
        <f>INT((C375*$G$3/(Datos!O376+Datos!$Z$4+Datos!$M$3))/10)*10</f>
        <v>830</v>
      </c>
    </row>
    <row r="377" spans="1:6">
      <c r="A377">
        <f>Datos!AS378</f>
        <v>0</v>
      </c>
      <c r="B377">
        <f t="shared" si="16"/>
        <v>0</v>
      </c>
      <c r="C377">
        <f t="shared" si="17"/>
        <v>43031.500000000065</v>
      </c>
      <c r="D377">
        <f>MAX($C$6:C377)</f>
        <v>50403.200000000041</v>
      </c>
      <c r="E377" s="1">
        <f t="shared" si="15"/>
        <v>0.14625460288235606</v>
      </c>
      <c r="F377">
        <f>INT((C376*$G$3/(Datos!O377+Datos!$Z$4+Datos!$M$3))/10)*10</f>
        <v>1000</v>
      </c>
    </row>
    <row r="378" spans="1:6">
      <c r="A378">
        <f>Datos!AS379</f>
        <v>156</v>
      </c>
      <c r="B378">
        <f t="shared" si="16"/>
        <v>1216.8</v>
      </c>
      <c r="C378">
        <f t="shared" si="17"/>
        <v>44248.300000000068</v>
      </c>
      <c r="D378">
        <f>MAX($C$6:C378)</f>
        <v>50403.200000000041</v>
      </c>
      <c r="E378" s="1">
        <f t="shared" si="15"/>
        <v>0.12211327852199795</v>
      </c>
      <c r="F378">
        <f>INT((C377*$G$3/(Datos!O378+Datos!$Z$4+Datos!$M$3))/10)*10</f>
        <v>780</v>
      </c>
    </row>
    <row r="379" spans="1:6">
      <c r="A379">
        <f>Datos!AS380</f>
        <v>0</v>
      </c>
      <c r="B379">
        <f t="shared" si="16"/>
        <v>0</v>
      </c>
      <c r="C379">
        <f t="shared" si="17"/>
        <v>44248.300000000068</v>
      </c>
      <c r="D379">
        <f>MAX($C$6:C379)</f>
        <v>50403.200000000041</v>
      </c>
      <c r="E379" s="1">
        <f t="shared" si="15"/>
        <v>0.12211327852199795</v>
      </c>
      <c r="F379">
        <f>INT((C378*$G$3/(Datos!O379+Datos!$Z$4+Datos!$M$3))/10)*10</f>
        <v>600</v>
      </c>
    </row>
    <row r="380" spans="1:6">
      <c r="A380">
        <f>Datos!AS381</f>
        <v>0</v>
      </c>
      <c r="B380">
        <f t="shared" si="16"/>
        <v>0</v>
      </c>
      <c r="C380">
        <f t="shared" si="17"/>
        <v>44248.300000000068</v>
      </c>
      <c r="D380">
        <f>MAX($C$6:C380)</f>
        <v>50403.200000000041</v>
      </c>
      <c r="E380" s="1">
        <f t="shared" si="15"/>
        <v>0.12211327852199795</v>
      </c>
      <c r="F380">
        <f>INT((C379*$G$3/(Datos!O380+Datos!$Z$4+Datos!$M$3))/10)*10</f>
        <v>2170</v>
      </c>
    </row>
    <row r="381" spans="1:6">
      <c r="A381">
        <f>Datos!AS382</f>
        <v>0</v>
      </c>
      <c r="B381">
        <f t="shared" si="16"/>
        <v>0</v>
      </c>
      <c r="C381">
        <f t="shared" si="17"/>
        <v>44248.300000000068</v>
      </c>
      <c r="D381">
        <f>MAX($C$6:C381)</f>
        <v>50403.200000000041</v>
      </c>
      <c r="E381" s="1">
        <f t="shared" si="15"/>
        <v>0.12211327852199795</v>
      </c>
      <c r="F381">
        <f>INT((C380*$G$3/(Datos!O381+Datos!$Z$4+Datos!$M$3))/10)*10</f>
        <v>1470</v>
      </c>
    </row>
    <row r="382" spans="1:6">
      <c r="A382">
        <f>Datos!AS383</f>
        <v>156</v>
      </c>
      <c r="B382">
        <f t="shared" si="16"/>
        <v>1965.6</v>
      </c>
      <c r="C382">
        <f t="shared" si="17"/>
        <v>46213.900000000067</v>
      </c>
      <c r="D382">
        <f>MAX($C$6:C382)</f>
        <v>50403.200000000041</v>
      </c>
      <c r="E382" s="1">
        <f t="shared" si="15"/>
        <v>8.311575455526575E-2</v>
      </c>
      <c r="F382">
        <f>INT((C381*$G$3/(Datos!O382+Datos!$Z$4+Datos!$M$3))/10)*10</f>
        <v>1260</v>
      </c>
    </row>
    <row r="383" spans="1:6">
      <c r="A383">
        <f>Datos!AS384</f>
        <v>0</v>
      </c>
      <c r="B383">
        <f t="shared" si="16"/>
        <v>0</v>
      </c>
      <c r="C383">
        <f t="shared" si="17"/>
        <v>46213.900000000067</v>
      </c>
      <c r="D383">
        <f>MAX($C$6:C383)</f>
        <v>50403.200000000041</v>
      </c>
      <c r="E383" s="1">
        <f t="shared" si="15"/>
        <v>8.311575455526575E-2</v>
      </c>
      <c r="F383">
        <f>INT((C382*$G$3/(Datos!O383+Datos!$Z$4+Datos!$M$3))/10)*10</f>
        <v>1020</v>
      </c>
    </row>
    <row r="384" spans="1:6">
      <c r="A384">
        <f>Datos!AS385</f>
        <v>156</v>
      </c>
      <c r="B384">
        <f t="shared" si="16"/>
        <v>2012.4</v>
      </c>
      <c r="C384">
        <f t="shared" si="17"/>
        <v>48226.300000000068</v>
      </c>
      <c r="D384">
        <f>MAX($C$6:C384)</f>
        <v>50403.200000000041</v>
      </c>
      <c r="E384" s="1">
        <f t="shared" si="15"/>
        <v>4.3189718113135094E-2</v>
      </c>
      <c r="F384">
        <f>INT((C383*$G$3/(Datos!O384+Datos!$Z$4+Datos!$M$3))/10)*10</f>
        <v>1290</v>
      </c>
    </row>
    <row r="385" spans="1:6">
      <c r="A385">
        <f>Datos!AS386</f>
        <v>0</v>
      </c>
      <c r="B385">
        <f t="shared" si="16"/>
        <v>0</v>
      </c>
      <c r="C385">
        <f t="shared" si="17"/>
        <v>48226.300000000068</v>
      </c>
      <c r="D385">
        <f>MAX($C$6:C385)</f>
        <v>50403.200000000041</v>
      </c>
      <c r="E385" s="1">
        <f t="shared" si="15"/>
        <v>4.3189718113135094E-2</v>
      </c>
      <c r="F385">
        <f>INT((C384*$G$3/(Datos!O385+Datos!$Z$4+Datos!$M$3))/10)*10</f>
        <v>1760</v>
      </c>
    </row>
    <row r="386" spans="1:6">
      <c r="A386">
        <f>Datos!AS387</f>
        <v>-90.999999999999943</v>
      </c>
      <c r="B386">
        <f t="shared" si="16"/>
        <v>-2056.599999999999</v>
      </c>
      <c r="C386">
        <f t="shared" si="17"/>
        <v>46169.70000000007</v>
      </c>
      <c r="D386">
        <f>MAX($C$6:C386)</f>
        <v>50403.200000000041</v>
      </c>
      <c r="E386" s="1">
        <f t="shared" si="15"/>
        <v>8.3992683004253055E-2</v>
      </c>
      <c r="F386">
        <f>INT((C385*$G$3/(Datos!O386+Datos!$Z$4+Datos!$M$3))/10)*10</f>
        <v>2260</v>
      </c>
    </row>
    <row r="387" spans="1:6">
      <c r="A387">
        <f>Datos!AS388</f>
        <v>0</v>
      </c>
      <c r="B387">
        <f t="shared" si="16"/>
        <v>0</v>
      </c>
      <c r="C387">
        <f t="shared" si="17"/>
        <v>46169.70000000007</v>
      </c>
      <c r="D387">
        <f>MAX($C$6:C387)</f>
        <v>50403.200000000041</v>
      </c>
      <c r="E387" s="1">
        <f t="shared" si="15"/>
        <v>8.3992683004253055E-2</v>
      </c>
      <c r="F387">
        <f>INT((C386*$G$3/(Datos!O387+Datos!$Z$4+Datos!$M$3))/10)*10</f>
        <v>1450</v>
      </c>
    </row>
    <row r="388" spans="1:6">
      <c r="A388">
        <f>Datos!AS389</f>
        <v>-62.999999999999829</v>
      </c>
      <c r="B388">
        <f t="shared" si="16"/>
        <v>-604.79999999999836</v>
      </c>
      <c r="C388">
        <f t="shared" si="17"/>
        <v>45564.900000000074</v>
      </c>
      <c r="D388">
        <f>MAX($C$6:C388)</f>
        <v>50403.200000000041</v>
      </c>
      <c r="E388" s="1">
        <f t="shared" si="15"/>
        <v>9.5991921147862883E-2</v>
      </c>
      <c r="F388">
        <f>INT((C387*$G$3/(Datos!O388+Datos!$Z$4+Datos!$M$3))/10)*10</f>
        <v>960</v>
      </c>
    </row>
    <row r="389" spans="1:6">
      <c r="A389">
        <f>Datos!AS390</f>
        <v>0</v>
      </c>
      <c r="B389">
        <f t="shared" si="16"/>
        <v>0</v>
      </c>
      <c r="C389">
        <f t="shared" si="17"/>
        <v>45564.900000000074</v>
      </c>
      <c r="D389">
        <f>MAX($C$6:C389)</f>
        <v>50403.200000000041</v>
      </c>
      <c r="E389" s="1">
        <f t="shared" si="15"/>
        <v>9.5991921147862883E-2</v>
      </c>
      <c r="F389">
        <f>INT((C388*$G$3/(Datos!O389+Datos!$Z$4+Datos!$M$3))/10)*10</f>
        <v>2040</v>
      </c>
    </row>
    <row r="390" spans="1:6">
      <c r="A390">
        <f>Datos!AS391</f>
        <v>0</v>
      </c>
      <c r="B390">
        <f t="shared" si="16"/>
        <v>0</v>
      </c>
      <c r="C390">
        <f t="shared" si="17"/>
        <v>45564.900000000074</v>
      </c>
      <c r="D390">
        <f>MAX($C$6:C390)</f>
        <v>50403.200000000041</v>
      </c>
      <c r="E390" s="1">
        <f t="shared" ref="E390:E453" si="18">(D390-C390)/D390</f>
        <v>9.5991921147862883E-2</v>
      </c>
      <c r="F390">
        <f>INT((C389*$G$3/(Datos!O390+Datos!$Z$4+Datos!$M$3))/10)*10</f>
        <v>1580</v>
      </c>
    </row>
    <row r="391" spans="1:6">
      <c r="A391">
        <f>Datos!AS392</f>
        <v>0</v>
      </c>
      <c r="B391">
        <f t="shared" ref="B391:B454" si="19">F391*A391/100</f>
        <v>0</v>
      </c>
      <c r="C391">
        <f t="shared" si="17"/>
        <v>45564.900000000074</v>
      </c>
      <c r="D391">
        <f>MAX($C$6:C391)</f>
        <v>50403.200000000041</v>
      </c>
      <c r="E391" s="1">
        <f t="shared" si="18"/>
        <v>9.5991921147862883E-2</v>
      </c>
      <c r="F391">
        <f>INT((C390*$G$3/(Datos!O391+Datos!$Z$4+Datos!$M$3))/10)*10</f>
        <v>2570</v>
      </c>
    </row>
    <row r="392" spans="1:6">
      <c r="A392">
        <f>Datos!AS393</f>
        <v>0</v>
      </c>
      <c r="B392">
        <f t="shared" si="19"/>
        <v>0</v>
      </c>
      <c r="C392">
        <f t="shared" ref="C392:C455" si="20">C391+B392</f>
        <v>45564.900000000074</v>
      </c>
      <c r="D392">
        <f>MAX($C$6:C392)</f>
        <v>50403.200000000041</v>
      </c>
      <c r="E392" s="1">
        <f t="shared" si="18"/>
        <v>9.5991921147862883E-2</v>
      </c>
      <c r="F392">
        <f>INT((C391*$G$3/(Datos!O392+Datos!$Z$4+Datos!$M$3))/10)*10</f>
        <v>3690</v>
      </c>
    </row>
    <row r="393" spans="1:6">
      <c r="A393">
        <f>Datos!AS394</f>
        <v>0</v>
      </c>
      <c r="B393">
        <f t="shared" si="19"/>
        <v>0</v>
      </c>
      <c r="C393">
        <f t="shared" si="20"/>
        <v>45564.900000000074</v>
      </c>
      <c r="D393">
        <f>MAX($C$6:C393)</f>
        <v>50403.200000000041</v>
      </c>
      <c r="E393" s="1">
        <f t="shared" si="18"/>
        <v>9.5991921147862883E-2</v>
      </c>
      <c r="F393">
        <f>INT((C392*$G$3/(Datos!O393+Datos!$Z$4+Datos!$M$3))/10)*10</f>
        <v>1980</v>
      </c>
    </row>
    <row r="394" spans="1:6">
      <c r="A394">
        <f>Datos!AS395</f>
        <v>0</v>
      </c>
      <c r="B394">
        <f t="shared" si="19"/>
        <v>0</v>
      </c>
      <c r="C394">
        <f t="shared" si="20"/>
        <v>45564.900000000074</v>
      </c>
      <c r="D394">
        <f>MAX($C$6:C394)</f>
        <v>50403.200000000041</v>
      </c>
      <c r="E394" s="1">
        <f t="shared" si="18"/>
        <v>9.5991921147862883E-2</v>
      </c>
      <c r="F394">
        <f>INT((C393*$G$3/(Datos!O394+Datos!$Z$4+Datos!$M$3))/10)*10</f>
        <v>830</v>
      </c>
    </row>
    <row r="395" spans="1:6">
      <c r="A395">
        <f>Datos!AS396</f>
        <v>0</v>
      </c>
      <c r="B395">
        <f t="shared" si="19"/>
        <v>0</v>
      </c>
      <c r="C395">
        <f t="shared" si="20"/>
        <v>45564.900000000074</v>
      </c>
      <c r="D395">
        <f>MAX($C$6:C395)</f>
        <v>50403.200000000041</v>
      </c>
      <c r="E395" s="1">
        <f t="shared" si="18"/>
        <v>9.5991921147862883E-2</v>
      </c>
      <c r="F395">
        <f>INT((C394*$G$3/(Datos!O395+Datos!$Z$4+Datos!$M$3))/10)*10</f>
        <v>1660</v>
      </c>
    </row>
    <row r="396" spans="1:6">
      <c r="A396">
        <f>Datos!AS397</f>
        <v>0</v>
      </c>
      <c r="B396">
        <f t="shared" si="19"/>
        <v>0</v>
      </c>
      <c r="C396">
        <f t="shared" si="20"/>
        <v>45564.900000000074</v>
      </c>
      <c r="D396">
        <f>MAX($C$6:C396)</f>
        <v>50403.200000000041</v>
      </c>
      <c r="E396" s="1">
        <f t="shared" si="18"/>
        <v>9.5991921147862883E-2</v>
      </c>
      <c r="F396">
        <f>INT((C395*$G$3/(Datos!O396+Datos!$Z$4+Datos!$M$3))/10)*10</f>
        <v>3030</v>
      </c>
    </row>
    <row r="397" spans="1:6">
      <c r="A397">
        <f>Datos!AS398</f>
        <v>0</v>
      </c>
      <c r="B397">
        <f t="shared" si="19"/>
        <v>0</v>
      </c>
      <c r="C397">
        <f t="shared" si="20"/>
        <v>45564.900000000074</v>
      </c>
      <c r="D397">
        <f>MAX($C$6:C397)</f>
        <v>50403.200000000041</v>
      </c>
      <c r="E397" s="1">
        <f t="shared" si="18"/>
        <v>9.5991921147862883E-2</v>
      </c>
      <c r="F397">
        <f>INT((C396*$G$3/(Datos!O397+Datos!$Z$4+Datos!$M$3))/10)*10</f>
        <v>470</v>
      </c>
    </row>
    <row r="398" spans="1:6">
      <c r="A398">
        <f>Datos!AS399</f>
        <v>0</v>
      </c>
      <c r="B398">
        <f t="shared" si="19"/>
        <v>0</v>
      </c>
      <c r="C398">
        <f t="shared" si="20"/>
        <v>45564.900000000074</v>
      </c>
      <c r="D398">
        <f>MAX($C$6:C398)</f>
        <v>50403.200000000041</v>
      </c>
      <c r="E398" s="1">
        <f t="shared" si="18"/>
        <v>9.5991921147862883E-2</v>
      </c>
      <c r="F398">
        <f>INT((C397*$G$3/(Datos!O398+Datos!$Z$4+Datos!$M$3))/10)*10</f>
        <v>2040</v>
      </c>
    </row>
    <row r="399" spans="1:6">
      <c r="A399">
        <f>Datos!AS400</f>
        <v>0</v>
      </c>
      <c r="B399">
        <f t="shared" si="19"/>
        <v>0</v>
      </c>
      <c r="C399">
        <f t="shared" si="20"/>
        <v>45564.900000000074</v>
      </c>
      <c r="D399">
        <f>MAX($C$6:C399)</f>
        <v>50403.200000000041</v>
      </c>
      <c r="E399" s="1">
        <f t="shared" si="18"/>
        <v>9.5991921147862883E-2</v>
      </c>
      <c r="F399">
        <f>INT((C398*$G$3/(Datos!O399+Datos!$Z$4+Datos!$M$3))/10)*10</f>
        <v>1580</v>
      </c>
    </row>
    <row r="400" spans="1:6">
      <c r="A400">
        <f>Datos!AS401</f>
        <v>-72.999999999999972</v>
      </c>
      <c r="B400">
        <f t="shared" si="19"/>
        <v>-1532.9999999999993</v>
      </c>
      <c r="C400">
        <f t="shared" si="20"/>
        <v>44031.900000000074</v>
      </c>
      <c r="D400">
        <f>MAX($C$6:C400)</f>
        <v>50403.200000000041</v>
      </c>
      <c r="E400" s="1">
        <f t="shared" si="18"/>
        <v>0.12640665672020748</v>
      </c>
      <c r="F400">
        <f>INT((C399*$G$3/(Datos!O400+Datos!$Z$4+Datos!$M$3))/10)*10</f>
        <v>2100</v>
      </c>
    </row>
    <row r="401" spans="1:6">
      <c r="A401">
        <f>Datos!AS402</f>
        <v>0</v>
      </c>
      <c r="B401">
        <f t="shared" si="19"/>
        <v>0</v>
      </c>
      <c r="C401">
        <f t="shared" si="20"/>
        <v>44031.900000000074</v>
      </c>
      <c r="D401">
        <f>MAX($C$6:C401)</f>
        <v>50403.200000000041</v>
      </c>
      <c r="E401" s="1">
        <f t="shared" si="18"/>
        <v>0.12640665672020748</v>
      </c>
      <c r="F401">
        <f>INT((C400*$G$3/(Datos!O401+Datos!$Z$4+Datos!$M$3))/10)*10</f>
        <v>1710</v>
      </c>
    </row>
    <row r="402" spans="1:6">
      <c r="A402">
        <f>Datos!AS403</f>
        <v>-209.99999999999972</v>
      </c>
      <c r="B402">
        <f t="shared" si="19"/>
        <v>-2036.9999999999973</v>
      </c>
      <c r="C402">
        <f t="shared" si="20"/>
        <v>41994.900000000074</v>
      </c>
      <c r="D402">
        <f>MAX($C$6:C402)</f>
        <v>50403.200000000041</v>
      </c>
      <c r="E402" s="1">
        <f t="shared" si="18"/>
        <v>0.16682075741222699</v>
      </c>
      <c r="F402">
        <f>INT((C401*$G$3/(Datos!O402+Datos!$Z$4+Datos!$M$3))/10)*10</f>
        <v>970</v>
      </c>
    </row>
    <row r="403" spans="1:6">
      <c r="A403">
        <f>Datos!AS404</f>
        <v>-112.99999999999983</v>
      </c>
      <c r="B403">
        <f t="shared" si="19"/>
        <v>-655.39999999999895</v>
      </c>
      <c r="C403">
        <f t="shared" si="20"/>
        <v>41339.500000000073</v>
      </c>
      <c r="D403">
        <f>MAX($C$6:C403)</f>
        <v>50403.200000000041</v>
      </c>
      <c r="E403" s="1">
        <f t="shared" si="18"/>
        <v>0.17982390006983606</v>
      </c>
      <c r="F403">
        <f>INT((C402*$G$3/(Datos!O403+Datos!$Z$4+Datos!$M$3))/10)*10</f>
        <v>580</v>
      </c>
    </row>
    <row r="404" spans="1:6">
      <c r="A404">
        <f>Datos!AS405</f>
        <v>0</v>
      </c>
      <c r="B404">
        <f t="shared" si="19"/>
        <v>0</v>
      </c>
      <c r="C404">
        <f t="shared" si="20"/>
        <v>41339.500000000073</v>
      </c>
      <c r="D404">
        <f>MAX($C$6:C404)</f>
        <v>50403.200000000041</v>
      </c>
      <c r="E404" s="1">
        <f t="shared" si="18"/>
        <v>0.17982390006983606</v>
      </c>
      <c r="F404">
        <f>INT((C403*$G$3/(Datos!O404+Datos!$Z$4+Datos!$M$3))/10)*10</f>
        <v>1050</v>
      </c>
    </row>
    <row r="405" spans="1:6">
      <c r="A405">
        <f>Datos!AS406</f>
        <v>-122.00000000000017</v>
      </c>
      <c r="B405">
        <f t="shared" si="19"/>
        <v>-1171.2000000000016</v>
      </c>
      <c r="C405">
        <f t="shared" si="20"/>
        <v>40168.300000000068</v>
      </c>
      <c r="D405">
        <f>MAX($C$6:C405)</f>
        <v>50403.200000000041</v>
      </c>
      <c r="E405" s="1">
        <f t="shared" si="18"/>
        <v>0.20306051996698551</v>
      </c>
      <c r="F405">
        <f>INT((C404*$G$3/(Datos!O405+Datos!$Z$4+Datos!$M$3))/10)*10</f>
        <v>960</v>
      </c>
    </row>
    <row r="406" spans="1:6">
      <c r="A406">
        <f>Datos!AS407</f>
        <v>-34.000000000000625</v>
      </c>
      <c r="B406">
        <f t="shared" si="19"/>
        <v>-323.00000000000591</v>
      </c>
      <c r="C406">
        <f t="shared" si="20"/>
        <v>39845.300000000061</v>
      </c>
      <c r="D406">
        <f>MAX($C$6:C406)</f>
        <v>50403.200000000041</v>
      </c>
      <c r="E406" s="1">
        <f t="shared" si="18"/>
        <v>0.20946884324804718</v>
      </c>
      <c r="F406">
        <f>INT((C405*$G$3/(Datos!O406+Datos!$Z$4+Datos!$M$3))/10)*10</f>
        <v>950</v>
      </c>
    </row>
    <row r="407" spans="1:6">
      <c r="A407">
        <f>Datos!AS408</f>
        <v>0</v>
      </c>
      <c r="B407">
        <f t="shared" si="19"/>
        <v>0</v>
      </c>
      <c r="C407">
        <f t="shared" si="20"/>
        <v>39845.300000000061</v>
      </c>
      <c r="D407">
        <f>MAX($C$6:C407)</f>
        <v>50403.200000000041</v>
      </c>
      <c r="E407" s="1">
        <f t="shared" si="18"/>
        <v>0.20946884324804718</v>
      </c>
      <c r="F407">
        <f>INT((C406*$G$3/(Datos!O407+Datos!$Z$4+Datos!$M$3))/10)*10</f>
        <v>3140</v>
      </c>
    </row>
    <row r="408" spans="1:6">
      <c r="A408">
        <f>Datos!AS409</f>
        <v>-63.00000000000054</v>
      </c>
      <c r="B408">
        <f t="shared" si="19"/>
        <v>-1316.7000000000114</v>
      </c>
      <c r="C408">
        <f t="shared" si="20"/>
        <v>38528.600000000049</v>
      </c>
      <c r="D408">
        <f>MAX($C$6:C408)</f>
        <v>50403.200000000041</v>
      </c>
      <c r="E408" s="1">
        <f t="shared" si="18"/>
        <v>0.23559218462319817</v>
      </c>
      <c r="F408">
        <f>INT((C407*$G$3/(Datos!O408+Datos!$Z$4+Datos!$M$3))/10)*10</f>
        <v>2090</v>
      </c>
    </row>
    <row r="409" spans="1:6">
      <c r="A409">
        <f>Datos!AS410</f>
        <v>0</v>
      </c>
      <c r="B409">
        <f t="shared" si="19"/>
        <v>0</v>
      </c>
      <c r="C409">
        <f t="shared" si="20"/>
        <v>38528.600000000049</v>
      </c>
      <c r="D409">
        <f>MAX($C$6:C409)</f>
        <v>50403.200000000041</v>
      </c>
      <c r="E409" s="1">
        <f t="shared" si="18"/>
        <v>0.23559218462319817</v>
      </c>
      <c r="F409">
        <f>INT((C408*$G$3/(Datos!O409+Datos!$Z$4+Datos!$M$3))/10)*10</f>
        <v>1720</v>
      </c>
    </row>
    <row r="410" spans="1:6">
      <c r="A410">
        <f>Datos!AS411</f>
        <v>0</v>
      </c>
      <c r="B410">
        <f t="shared" si="19"/>
        <v>0</v>
      </c>
      <c r="C410">
        <f t="shared" si="20"/>
        <v>38528.600000000049</v>
      </c>
      <c r="D410">
        <f>MAX($C$6:C410)</f>
        <v>50403.200000000041</v>
      </c>
      <c r="E410" s="1">
        <f t="shared" si="18"/>
        <v>0.23559218462319817</v>
      </c>
      <c r="F410">
        <f>INT((C409*$G$3/(Datos!O410+Datos!$Z$4+Datos!$M$3))/10)*10</f>
        <v>1270</v>
      </c>
    </row>
    <row r="411" spans="1:6">
      <c r="A411">
        <f>Datos!AS412</f>
        <v>0</v>
      </c>
      <c r="B411">
        <f t="shared" si="19"/>
        <v>0</v>
      </c>
      <c r="C411">
        <f t="shared" si="20"/>
        <v>38528.600000000049</v>
      </c>
      <c r="D411">
        <f>MAX($C$6:C411)</f>
        <v>50403.200000000041</v>
      </c>
      <c r="E411" s="1">
        <f t="shared" si="18"/>
        <v>0.23559218462319817</v>
      </c>
      <c r="F411">
        <f>INT((C410*$G$3/(Datos!O411+Datos!$Z$4+Datos!$M$3))/10)*10</f>
        <v>1060</v>
      </c>
    </row>
    <row r="412" spans="1:6">
      <c r="A412">
        <f>Datos!AS413</f>
        <v>0</v>
      </c>
      <c r="B412">
        <f t="shared" si="19"/>
        <v>0</v>
      </c>
      <c r="C412">
        <f t="shared" si="20"/>
        <v>38528.600000000049</v>
      </c>
      <c r="D412">
        <f>MAX($C$6:C412)</f>
        <v>50403.200000000041</v>
      </c>
      <c r="E412" s="1">
        <f t="shared" si="18"/>
        <v>0.23559218462319817</v>
      </c>
      <c r="F412">
        <f>INT((C411*$G$3/(Datos!O412+Datos!$Z$4+Datos!$M$3))/10)*10</f>
        <v>1540</v>
      </c>
    </row>
    <row r="413" spans="1:6">
      <c r="A413">
        <f>Datos!AS414</f>
        <v>0</v>
      </c>
      <c r="B413">
        <f t="shared" si="19"/>
        <v>0</v>
      </c>
      <c r="C413">
        <f t="shared" si="20"/>
        <v>38528.600000000049</v>
      </c>
      <c r="D413">
        <f>MAX($C$6:C413)</f>
        <v>50403.200000000041</v>
      </c>
      <c r="E413" s="1">
        <f t="shared" si="18"/>
        <v>0.23559218462319817</v>
      </c>
      <c r="F413">
        <f>INT((C412*$G$3/(Datos!O413+Datos!$Z$4+Datos!$M$3))/10)*10</f>
        <v>1650</v>
      </c>
    </row>
    <row r="414" spans="1:6">
      <c r="A414">
        <f>Datos!AS415</f>
        <v>0</v>
      </c>
      <c r="B414">
        <f t="shared" si="19"/>
        <v>0</v>
      </c>
      <c r="C414">
        <f t="shared" si="20"/>
        <v>38528.600000000049</v>
      </c>
      <c r="D414">
        <f>MAX($C$6:C414)</f>
        <v>50403.200000000041</v>
      </c>
      <c r="E414" s="1">
        <f t="shared" si="18"/>
        <v>0.23559218462319817</v>
      </c>
      <c r="F414">
        <f>INT((C413*$G$3/(Datos!O414+Datos!$Z$4+Datos!$M$3))/10)*10</f>
        <v>900</v>
      </c>
    </row>
    <row r="415" spans="1:6">
      <c r="A415">
        <f>Datos!AS416</f>
        <v>156</v>
      </c>
      <c r="B415">
        <f t="shared" si="19"/>
        <v>2246.4</v>
      </c>
      <c r="C415">
        <f t="shared" si="20"/>
        <v>40775.000000000051</v>
      </c>
      <c r="D415">
        <f>MAX($C$6:C415)</f>
        <v>50403.200000000041</v>
      </c>
      <c r="E415" s="1">
        <f t="shared" si="18"/>
        <v>0.19102358580407558</v>
      </c>
      <c r="F415">
        <f>INT((C414*$G$3/(Datos!O415+Datos!$Z$4+Datos!$M$3))/10)*10</f>
        <v>1440</v>
      </c>
    </row>
    <row r="416" spans="1:6">
      <c r="A416">
        <f>Datos!AS417</f>
        <v>0</v>
      </c>
      <c r="B416">
        <f t="shared" si="19"/>
        <v>0</v>
      </c>
      <c r="C416">
        <f t="shared" si="20"/>
        <v>40775.000000000051</v>
      </c>
      <c r="D416">
        <f>MAX($C$6:C416)</f>
        <v>50403.200000000041</v>
      </c>
      <c r="E416" s="1">
        <f t="shared" si="18"/>
        <v>0.19102358580407558</v>
      </c>
      <c r="F416">
        <f>INT((C415*$G$3/(Datos!O416+Datos!$Z$4+Datos!$M$3))/10)*10</f>
        <v>1420</v>
      </c>
    </row>
    <row r="417" spans="1:6">
      <c r="A417">
        <f>Datos!AS418</f>
        <v>-180</v>
      </c>
      <c r="B417">
        <f t="shared" si="19"/>
        <v>-1242</v>
      </c>
      <c r="C417">
        <f t="shared" si="20"/>
        <v>39533.000000000051</v>
      </c>
      <c r="D417">
        <f>MAX($C$6:C417)</f>
        <v>50403.200000000041</v>
      </c>
      <c r="E417" s="1">
        <f t="shared" si="18"/>
        <v>0.21566487842041737</v>
      </c>
      <c r="F417">
        <f>INT((C416*$G$3/(Datos!O417+Datos!$Z$4+Datos!$M$3))/10)*10</f>
        <v>690</v>
      </c>
    </row>
    <row r="418" spans="1:6">
      <c r="A418">
        <f>Datos!AS419</f>
        <v>0</v>
      </c>
      <c r="B418">
        <f t="shared" si="19"/>
        <v>0</v>
      </c>
      <c r="C418">
        <f t="shared" si="20"/>
        <v>39533.000000000051</v>
      </c>
      <c r="D418">
        <f>MAX($C$6:C418)</f>
        <v>50403.200000000041</v>
      </c>
      <c r="E418" s="1">
        <f t="shared" si="18"/>
        <v>0.21566487842041737</v>
      </c>
      <c r="F418">
        <f>INT((C417*$G$3/(Datos!O418+Datos!$Z$4+Datos!$M$3))/10)*10</f>
        <v>640</v>
      </c>
    </row>
    <row r="419" spans="1:6">
      <c r="A419">
        <f>Datos!AS420</f>
        <v>-58.999999999999915</v>
      </c>
      <c r="B419">
        <f t="shared" si="19"/>
        <v>-837.79999999999882</v>
      </c>
      <c r="C419">
        <f t="shared" si="20"/>
        <v>38695.200000000055</v>
      </c>
      <c r="D419">
        <f>MAX($C$6:C419)</f>
        <v>50403.200000000041</v>
      </c>
      <c r="E419" s="1">
        <f t="shared" si="18"/>
        <v>0.23228683893086105</v>
      </c>
      <c r="F419">
        <f>INT((C418*$G$3/(Datos!O419+Datos!$Z$4+Datos!$M$3))/10)*10</f>
        <v>1420</v>
      </c>
    </row>
    <row r="420" spans="1:6">
      <c r="A420">
        <f>Datos!AS421</f>
        <v>0</v>
      </c>
      <c r="B420">
        <f t="shared" si="19"/>
        <v>0</v>
      </c>
      <c r="C420">
        <f t="shared" si="20"/>
        <v>38695.200000000055</v>
      </c>
      <c r="D420">
        <f>MAX($C$6:C420)</f>
        <v>50403.200000000041</v>
      </c>
      <c r="E420" s="1">
        <f t="shared" si="18"/>
        <v>0.23228683893086105</v>
      </c>
      <c r="F420">
        <f>INT((C419*$G$3/(Datos!O420+Datos!$Z$4+Datos!$M$3))/10)*10</f>
        <v>1840</v>
      </c>
    </row>
    <row r="421" spans="1:6">
      <c r="A421">
        <f>Datos!AS422</f>
        <v>0</v>
      </c>
      <c r="B421">
        <f t="shared" si="19"/>
        <v>0</v>
      </c>
      <c r="C421">
        <f t="shared" si="20"/>
        <v>38695.200000000055</v>
      </c>
      <c r="D421">
        <f>MAX($C$6:C421)</f>
        <v>50403.200000000041</v>
      </c>
      <c r="E421" s="1">
        <f t="shared" si="18"/>
        <v>0.23228683893086105</v>
      </c>
      <c r="F421">
        <f>INT((C420*$G$3/(Datos!O421+Datos!$Z$4+Datos!$M$3))/10)*10</f>
        <v>1340</v>
      </c>
    </row>
    <row r="422" spans="1:6">
      <c r="A422">
        <f>Datos!AS423</f>
        <v>0</v>
      </c>
      <c r="B422">
        <f t="shared" si="19"/>
        <v>0</v>
      </c>
      <c r="C422">
        <f t="shared" si="20"/>
        <v>38695.200000000055</v>
      </c>
      <c r="D422">
        <f>MAX($C$6:C422)</f>
        <v>50403.200000000041</v>
      </c>
      <c r="E422" s="1">
        <f t="shared" si="18"/>
        <v>0.23228683893086105</v>
      </c>
      <c r="F422">
        <f>INT((C421*$G$3/(Datos!O422+Datos!$Z$4+Datos!$M$3))/10)*10</f>
        <v>1700</v>
      </c>
    </row>
    <row r="423" spans="1:6">
      <c r="A423">
        <f>Datos!AS424</f>
        <v>0</v>
      </c>
      <c r="B423">
        <f t="shared" si="19"/>
        <v>0</v>
      </c>
      <c r="C423">
        <f t="shared" si="20"/>
        <v>38695.200000000055</v>
      </c>
      <c r="D423">
        <f>MAX($C$6:C423)</f>
        <v>50403.200000000041</v>
      </c>
      <c r="E423" s="1">
        <f t="shared" si="18"/>
        <v>0.23228683893086105</v>
      </c>
      <c r="F423">
        <f>INT((C422*$G$3/(Datos!O423+Datos!$Z$4+Datos!$M$3))/10)*10</f>
        <v>2360</v>
      </c>
    </row>
    <row r="424" spans="1:6">
      <c r="A424">
        <f>Datos!AS425</f>
        <v>156</v>
      </c>
      <c r="B424">
        <f t="shared" si="19"/>
        <v>2823.6</v>
      </c>
      <c r="C424">
        <f t="shared" si="20"/>
        <v>41518.800000000054</v>
      </c>
      <c r="D424">
        <f>MAX($C$6:C424)</f>
        <v>50403.200000000041</v>
      </c>
      <c r="E424" s="1">
        <f t="shared" si="18"/>
        <v>0.17626658624849176</v>
      </c>
      <c r="F424">
        <f>INT((C423*$G$3/(Datos!O424+Datos!$Z$4+Datos!$M$3))/10)*10</f>
        <v>1810</v>
      </c>
    </row>
    <row r="425" spans="1:6">
      <c r="A425">
        <f>Datos!AS426</f>
        <v>0</v>
      </c>
      <c r="B425">
        <f t="shared" si="19"/>
        <v>0</v>
      </c>
      <c r="C425">
        <f t="shared" si="20"/>
        <v>41518.800000000054</v>
      </c>
      <c r="D425">
        <f>MAX($C$6:C425)</f>
        <v>50403.200000000041</v>
      </c>
      <c r="E425" s="1">
        <f t="shared" si="18"/>
        <v>0.17626658624849176</v>
      </c>
      <c r="F425">
        <f>INT((C424*$G$3/(Datos!O425+Datos!$Z$4+Datos!$M$3))/10)*10</f>
        <v>1800</v>
      </c>
    </row>
    <row r="426" spans="1:6">
      <c r="A426">
        <f>Datos!AS427</f>
        <v>156</v>
      </c>
      <c r="B426">
        <f t="shared" si="19"/>
        <v>998.4</v>
      </c>
      <c r="C426">
        <f t="shared" si="20"/>
        <v>42517.200000000055</v>
      </c>
      <c r="D426">
        <f>MAX($C$6:C426)</f>
        <v>50403.200000000041</v>
      </c>
      <c r="E426" s="1">
        <f t="shared" si="18"/>
        <v>0.15645832010665947</v>
      </c>
      <c r="F426">
        <f>INT((C425*$G$3/(Datos!O426+Datos!$Z$4+Datos!$M$3))/10)*10</f>
        <v>640</v>
      </c>
    </row>
    <row r="427" spans="1:6">
      <c r="A427">
        <f>Datos!AS428</f>
        <v>0</v>
      </c>
      <c r="B427">
        <f t="shared" si="19"/>
        <v>0</v>
      </c>
      <c r="C427">
        <f t="shared" si="20"/>
        <v>42517.200000000055</v>
      </c>
      <c r="D427">
        <f>MAX($C$6:C427)</f>
        <v>50403.200000000041</v>
      </c>
      <c r="E427" s="1">
        <f t="shared" si="18"/>
        <v>0.15645832010665947</v>
      </c>
      <c r="F427">
        <f>INT((C426*$G$3/(Datos!O427+Datos!$Z$4+Datos!$M$3))/10)*10</f>
        <v>1060</v>
      </c>
    </row>
    <row r="428" spans="1:6">
      <c r="A428">
        <f>Datos!AS429</f>
        <v>156</v>
      </c>
      <c r="B428">
        <f t="shared" si="19"/>
        <v>1996.8</v>
      </c>
      <c r="C428">
        <f t="shared" si="20"/>
        <v>44514.000000000058</v>
      </c>
      <c r="D428">
        <f>MAX($C$6:C428)</f>
        <v>50403.200000000041</v>
      </c>
      <c r="E428" s="1">
        <f t="shared" si="18"/>
        <v>0.11684178782299492</v>
      </c>
      <c r="F428">
        <f>INT((C427*$G$3/(Datos!O428+Datos!$Z$4+Datos!$M$3))/10)*10</f>
        <v>1280</v>
      </c>
    </row>
    <row r="429" spans="1:6">
      <c r="A429">
        <f>Datos!AS430</f>
        <v>0</v>
      </c>
      <c r="B429">
        <f t="shared" si="19"/>
        <v>0</v>
      </c>
      <c r="C429">
        <f t="shared" si="20"/>
        <v>44514.000000000058</v>
      </c>
      <c r="D429">
        <f>MAX($C$6:C429)</f>
        <v>50403.200000000041</v>
      </c>
      <c r="E429" s="1">
        <f t="shared" si="18"/>
        <v>0.11684178782299492</v>
      </c>
      <c r="F429">
        <f>INT((C428*$G$3/(Datos!O429+Datos!$Z$4+Datos!$M$3))/10)*10</f>
        <v>1180</v>
      </c>
    </row>
    <row r="430" spans="1:6">
      <c r="A430">
        <f>Datos!AS431</f>
        <v>-76.999999999999886</v>
      </c>
      <c r="B430">
        <f t="shared" si="19"/>
        <v>-1162.6999999999982</v>
      </c>
      <c r="C430">
        <f t="shared" si="20"/>
        <v>43351.300000000061</v>
      </c>
      <c r="D430">
        <f>MAX($C$6:C430)</f>
        <v>50403.200000000041</v>
      </c>
      <c r="E430" s="1">
        <f t="shared" si="18"/>
        <v>0.1399097676338005</v>
      </c>
      <c r="F430">
        <f>INT((C429*$G$3/(Datos!O430+Datos!$Z$4+Datos!$M$3))/10)*10</f>
        <v>1510</v>
      </c>
    </row>
    <row r="431" spans="1:6">
      <c r="A431">
        <f>Datos!AS432</f>
        <v>0</v>
      </c>
      <c r="B431">
        <f t="shared" si="19"/>
        <v>0</v>
      </c>
      <c r="C431">
        <f t="shared" si="20"/>
        <v>43351.300000000061</v>
      </c>
      <c r="D431">
        <f>MAX($C$6:C431)</f>
        <v>50403.200000000041</v>
      </c>
      <c r="E431" s="1">
        <f t="shared" si="18"/>
        <v>0.1399097676338005</v>
      </c>
      <c r="F431">
        <f>INT((C430*$G$3/(Datos!O431+Datos!$Z$4+Datos!$M$3))/10)*10</f>
        <v>1600</v>
      </c>
    </row>
    <row r="432" spans="1:6">
      <c r="A432">
        <f>Datos!AS433</f>
        <v>0</v>
      </c>
      <c r="B432">
        <f t="shared" si="19"/>
        <v>0</v>
      </c>
      <c r="C432">
        <f t="shared" si="20"/>
        <v>43351.300000000061</v>
      </c>
      <c r="D432">
        <f>MAX($C$6:C432)</f>
        <v>50403.200000000041</v>
      </c>
      <c r="E432" s="1">
        <f t="shared" si="18"/>
        <v>0.1399097676338005</v>
      </c>
      <c r="F432">
        <f>INT((C431*$G$3/(Datos!O432+Datos!$Z$4+Datos!$M$3))/10)*10</f>
        <v>1250</v>
      </c>
    </row>
    <row r="433" spans="1:6">
      <c r="A433">
        <f>Datos!AS434</f>
        <v>0</v>
      </c>
      <c r="B433">
        <f t="shared" si="19"/>
        <v>0</v>
      </c>
      <c r="C433">
        <f t="shared" si="20"/>
        <v>43351.300000000061</v>
      </c>
      <c r="D433">
        <f>MAX($C$6:C433)</f>
        <v>50403.200000000041</v>
      </c>
      <c r="E433" s="1">
        <f t="shared" si="18"/>
        <v>0.1399097676338005</v>
      </c>
      <c r="F433">
        <f>INT((C432*$G$3/(Datos!O433+Datos!$Z$4+Datos!$M$3))/10)*10</f>
        <v>3170</v>
      </c>
    </row>
    <row r="434" spans="1:6">
      <c r="A434">
        <f>Datos!AS435</f>
        <v>0</v>
      </c>
      <c r="B434">
        <f t="shared" si="19"/>
        <v>0</v>
      </c>
      <c r="C434">
        <f t="shared" si="20"/>
        <v>43351.300000000061</v>
      </c>
      <c r="D434">
        <f>MAX($C$6:C434)</f>
        <v>50403.200000000041</v>
      </c>
      <c r="E434" s="1">
        <f t="shared" si="18"/>
        <v>0.1399097676338005</v>
      </c>
      <c r="F434">
        <f>INT((C433*$G$3/(Datos!O434+Datos!$Z$4+Datos!$M$3))/10)*10</f>
        <v>2500</v>
      </c>
    </row>
    <row r="435" spans="1:6">
      <c r="A435">
        <f>Datos!AS436</f>
        <v>0</v>
      </c>
      <c r="B435">
        <f t="shared" si="19"/>
        <v>0</v>
      </c>
      <c r="C435">
        <f t="shared" si="20"/>
        <v>43351.300000000061</v>
      </c>
      <c r="D435">
        <f>MAX($C$6:C435)</f>
        <v>50403.200000000041</v>
      </c>
      <c r="E435" s="1">
        <f t="shared" si="18"/>
        <v>0.1399097676338005</v>
      </c>
      <c r="F435">
        <f>INT((C434*$G$3/(Datos!O435+Datos!$Z$4+Datos!$M$3))/10)*10</f>
        <v>1110</v>
      </c>
    </row>
    <row r="436" spans="1:6">
      <c r="A436">
        <f>Datos!AS437</f>
        <v>-132.9999999999994</v>
      </c>
      <c r="B436">
        <f t="shared" si="19"/>
        <v>-2008.2999999999911</v>
      </c>
      <c r="C436">
        <f t="shared" si="20"/>
        <v>41343.000000000073</v>
      </c>
      <c r="D436">
        <f>MAX($C$6:C436)</f>
        <v>50403.200000000041</v>
      </c>
      <c r="E436" s="1">
        <f t="shared" si="18"/>
        <v>0.17975446003428275</v>
      </c>
      <c r="F436">
        <f>INT((C435*$G$3/(Datos!O436+Datos!$Z$4+Datos!$M$3))/10)*10</f>
        <v>1510</v>
      </c>
    </row>
    <row r="437" spans="1:6">
      <c r="A437">
        <f>Datos!AS438</f>
        <v>0</v>
      </c>
      <c r="B437">
        <f t="shared" si="19"/>
        <v>0</v>
      </c>
      <c r="C437">
        <f t="shared" si="20"/>
        <v>41343.000000000073</v>
      </c>
      <c r="D437">
        <f>MAX($C$6:C437)</f>
        <v>50403.200000000041</v>
      </c>
      <c r="E437" s="1">
        <f t="shared" si="18"/>
        <v>0.17975446003428275</v>
      </c>
      <c r="F437">
        <f>INT((C436*$G$3/(Datos!O437+Datos!$Z$4+Datos!$M$3))/10)*10</f>
        <v>900</v>
      </c>
    </row>
    <row r="438" spans="1:6">
      <c r="A438">
        <f>Datos!AS439</f>
        <v>156</v>
      </c>
      <c r="B438">
        <f t="shared" si="19"/>
        <v>2511.6</v>
      </c>
      <c r="C438">
        <f t="shared" si="20"/>
        <v>43854.600000000071</v>
      </c>
      <c r="D438">
        <f>MAX($C$6:C438)</f>
        <v>50403.200000000041</v>
      </c>
      <c r="E438" s="1">
        <f t="shared" si="18"/>
        <v>0.12992429052123602</v>
      </c>
      <c r="F438">
        <f>INT((C437*$G$3/(Datos!O438+Datos!$Z$4+Datos!$M$3))/10)*10</f>
        <v>1610</v>
      </c>
    </row>
    <row r="439" spans="1:6">
      <c r="A439">
        <f>Datos!AS440</f>
        <v>0</v>
      </c>
      <c r="B439">
        <f t="shared" si="19"/>
        <v>0</v>
      </c>
      <c r="C439">
        <f t="shared" si="20"/>
        <v>43854.600000000071</v>
      </c>
      <c r="D439">
        <f>MAX($C$6:C439)</f>
        <v>50403.200000000041</v>
      </c>
      <c r="E439" s="1">
        <f t="shared" si="18"/>
        <v>0.12992429052123602</v>
      </c>
      <c r="F439">
        <f>INT((C438*$G$3/(Datos!O439+Datos!$Z$4+Datos!$M$3))/10)*10</f>
        <v>1560</v>
      </c>
    </row>
    <row r="440" spans="1:6">
      <c r="A440">
        <f>Datos!AS441</f>
        <v>156</v>
      </c>
      <c r="B440">
        <f t="shared" si="19"/>
        <v>1716</v>
      </c>
      <c r="C440">
        <f t="shared" si="20"/>
        <v>45570.600000000071</v>
      </c>
      <c r="D440">
        <f>MAX($C$6:C440)</f>
        <v>50403.200000000041</v>
      </c>
      <c r="E440" s="1">
        <f t="shared" si="18"/>
        <v>9.5878833089961854E-2</v>
      </c>
      <c r="F440">
        <f>INT((C439*$G$3/(Datos!O440+Datos!$Z$4+Datos!$M$3))/10)*10</f>
        <v>1100</v>
      </c>
    </row>
    <row r="441" spans="1:6">
      <c r="A441">
        <f>Datos!AS442</f>
        <v>0</v>
      </c>
      <c r="B441">
        <f t="shared" si="19"/>
        <v>0</v>
      </c>
      <c r="C441">
        <f t="shared" si="20"/>
        <v>45570.600000000071</v>
      </c>
      <c r="D441">
        <f>MAX($C$6:C441)</f>
        <v>50403.200000000041</v>
      </c>
      <c r="E441" s="1">
        <f t="shared" si="18"/>
        <v>9.5878833089961854E-2</v>
      </c>
      <c r="F441">
        <f>INT((C440*$G$3/(Datos!O441+Datos!$Z$4+Datos!$M$3))/10)*10</f>
        <v>1050</v>
      </c>
    </row>
    <row r="442" spans="1:6">
      <c r="A442">
        <f>Datos!AS443</f>
        <v>-89.000000000000341</v>
      </c>
      <c r="B442">
        <f t="shared" si="19"/>
        <v>-1735.5000000000066</v>
      </c>
      <c r="C442">
        <f t="shared" si="20"/>
        <v>43835.100000000064</v>
      </c>
      <c r="D442">
        <f>MAX($C$6:C442)</f>
        <v>50403.200000000041</v>
      </c>
      <c r="E442" s="1">
        <f t="shared" si="18"/>
        <v>0.13031117071931883</v>
      </c>
      <c r="F442">
        <f>INT((C441*$G$3/(Datos!O442+Datos!$Z$4+Datos!$M$3))/10)*10</f>
        <v>1950</v>
      </c>
    </row>
    <row r="443" spans="1:6">
      <c r="A443">
        <f>Datos!AS444</f>
        <v>0</v>
      </c>
      <c r="B443">
        <f t="shared" si="19"/>
        <v>0</v>
      </c>
      <c r="C443">
        <f t="shared" si="20"/>
        <v>43835.100000000064</v>
      </c>
      <c r="D443">
        <f>MAX($C$6:C443)</f>
        <v>50403.200000000041</v>
      </c>
      <c r="E443" s="1">
        <f t="shared" si="18"/>
        <v>0.13031117071931883</v>
      </c>
      <c r="F443">
        <f>INT((C442*$G$3/(Datos!O443+Datos!$Z$4+Datos!$M$3))/10)*10</f>
        <v>1410</v>
      </c>
    </row>
    <row r="444" spans="1:6">
      <c r="A444">
        <f>Datos!AS445</f>
        <v>-112.00000000000003</v>
      </c>
      <c r="B444">
        <f t="shared" si="19"/>
        <v>-2878.4000000000005</v>
      </c>
      <c r="C444">
        <f t="shared" si="20"/>
        <v>40956.700000000063</v>
      </c>
      <c r="D444">
        <f>MAX($C$6:C444)</f>
        <v>50403.200000000041</v>
      </c>
      <c r="E444" s="1">
        <f t="shared" si="18"/>
        <v>0.18741865595835128</v>
      </c>
      <c r="F444">
        <f>INT((C443*$G$3/(Datos!O444+Datos!$Z$4+Datos!$M$3))/10)*10</f>
        <v>2570</v>
      </c>
    </row>
    <row r="445" spans="1:6">
      <c r="A445">
        <f>Datos!AS446</f>
        <v>0</v>
      </c>
      <c r="B445">
        <f t="shared" si="19"/>
        <v>0</v>
      </c>
      <c r="C445">
        <f t="shared" si="20"/>
        <v>40956.700000000063</v>
      </c>
      <c r="D445">
        <f>MAX($C$6:C445)</f>
        <v>50403.200000000041</v>
      </c>
      <c r="E445" s="1">
        <f t="shared" si="18"/>
        <v>0.18741865595835128</v>
      </c>
      <c r="F445">
        <f>INT((C444*$G$3/(Datos!O445+Datos!$Z$4+Datos!$M$3))/10)*10</f>
        <v>1050</v>
      </c>
    </row>
    <row r="446" spans="1:6">
      <c r="A446">
        <f>Datos!AS447</f>
        <v>0</v>
      </c>
      <c r="B446">
        <f t="shared" si="19"/>
        <v>0</v>
      </c>
      <c r="C446">
        <f t="shared" si="20"/>
        <v>40956.700000000063</v>
      </c>
      <c r="D446">
        <f>MAX($C$6:C446)</f>
        <v>50403.200000000041</v>
      </c>
      <c r="E446" s="1">
        <f t="shared" si="18"/>
        <v>0.18741865595835128</v>
      </c>
      <c r="F446">
        <f>INT((C445*$G$3/(Datos!O446+Datos!$Z$4+Datos!$M$3))/10)*10</f>
        <v>1660</v>
      </c>
    </row>
    <row r="447" spans="1:6">
      <c r="A447">
        <f>Datos!AS448</f>
        <v>0</v>
      </c>
      <c r="B447">
        <f t="shared" si="19"/>
        <v>0</v>
      </c>
      <c r="C447">
        <f t="shared" si="20"/>
        <v>40956.700000000063</v>
      </c>
      <c r="D447">
        <f>MAX($C$6:C447)</f>
        <v>50403.200000000041</v>
      </c>
      <c r="E447" s="1">
        <f t="shared" si="18"/>
        <v>0.18741865595835128</v>
      </c>
      <c r="F447">
        <f>INT((C446*$G$3/(Datos!O447+Datos!$Z$4+Datos!$M$3))/10)*10</f>
        <v>3070</v>
      </c>
    </row>
    <row r="448" spans="1:6">
      <c r="A448">
        <f>Datos!AS449</f>
        <v>0</v>
      </c>
      <c r="B448">
        <f t="shared" si="19"/>
        <v>0</v>
      </c>
      <c r="C448">
        <f t="shared" si="20"/>
        <v>40956.700000000063</v>
      </c>
      <c r="D448">
        <f>MAX($C$6:C448)</f>
        <v>50403.200000000041</v>
      </c>
      <c r="E448" s="1">
        <f t="shared" si="18"/>
        <v>0.18741865595835128</v>
      </c>
      <c r="F448">
        <f>INT((C447*$G$3/(Datos!O448+Datos!$Z$4+Datos!$M$3))/10)*10</f>
        <v>1420</v>
      </c>
    </row>
    <row r="449" spans="1:6">
      <c r="A449">
        <f>Datos!AS450</f>
        <v>0</v>
      </c>
      <c r="B449">
        <f t="shared" si="19"/>
        <v>0</v>
      </c>
      <c r="C449">
        <f t="shared" si="20"/>
        <v>40956.700000000063</v>
      </c>
      <c r="D449">
        <f>MAX($C$6:C449)</f>
        <v>50403.200000000041</v>
      </c>
      <c r="E449" s="1">
        <f t="shared" si="18"/>
        <v>0.18741865595835128</v>
      </c>
      <c r="F449">
        <f>INT((C448*$G$3/(Datos!O449+Datos!$Z$4+Datos!$M$3))/10)*10</f>
        <v>2080</v>
      </c>
    </row>
    <row r="450" spans="1:6">
      <c r="A450">
        <f>Datos!AS451</f>
        <v>156</v>
      </c>
      <c r="B450">
        <f t="shared" si="19"/>
        <v>2776.8</v>
      </c>
      <c r="C450">
        <f t="shared" si="20"/>
        <v>43733.500000000065</v>
      </c>
      <c r="D450">
        <f>MAX($C$6:C450)</f>
        <v>50403.200000000041</v>
      </c>
      <c r="E450" s="1">
        <f t="shared" si="18"/>
        <v>0.13232691575138028</v>
      </c>
      <c r="F450">
        <f>INT((C449*$G$3/(Datos!O450+Datos!$Z$4+Datos!$M$3))/10)*10</f>
        <v>1780</v>
      </c>
    </row>
    <row r="451" spans="1:6">
      <c r="A451">
        <f>Datos!AS452</f>
        <v>0</v>
      </c>
      <c r="B451">
        <f t="shared" si="19"/>
        <v>0</v>
      </c>
      <c r="C451">
        <f t="shared" si="20"/>
        <v>43733.500000000065</v>
      </c>
      <c r="D451">
        <f>MAX($C$6:C451)</f>
        <v>50403.200000000041</v>
      </c>
      <c r="E451" s="1">
        <f t="shared" si="18"/>
        <v>0.13232691575138028</v>
      </c>
      <c r="F451">
        <f>INT((C450*$G$3/(Datos!O451+Datos!$Z$4+Datos!$M$3))/10)*10</f>
        <v>580</v>
      </c>
    </row>
    <row r="452" spans="1:6">
      <c r="A452">
        <f>Datos!AS453</f>
        <v>0</v>
      </c>
      <c r="B452">
        <f t="shared" si="19"/>
        <v>0</v>
      </c>
      <c r="C452">
        <f t="shared" si="20"/>
        <v>43733.500000000065</v>
      </c>
      <c r="D452">
        <f>MAX($C$6:C452)</f>
        <v>50403.200000000041</v>
      </c>
      <c r="E452" s="1">
        <f t="shared" si="18"/>
        <v>0.13232691575138028</v>
      </c>
      <c r="F452">
        <f>INT((C451*$G$3/(Datos!O452+Datos!$Z$4+Datos!$M$3))/10)*10</f>
        <v>1020</v>
      </c>
    </row>
    <row r="453" spans="1:6">
      <c r="A453">
        <f>Datos!AS454</f>
        <v>0</v>
      </c>
      <c r="B453">
        <f t="shared" si="19"/>
        <v>0</v>
      </c>
      <c r="C453">
        <f t="shared" si="20"/>
        <v>43733.500000000065</v>
      </c>
      <c r="D453">
        <f>MAX($C$6:C453)</f>
        <v>50403.200000000041</v>
      </c>
      <c r="E453" s="1">
        <f t="shared" si="18"/>
        <v>0.13232691575138028</v>
      </c>
      <c r="F453">
        <f>INT((C452*$G$3/(Datos!O453+Datos!$Z$4+Datos!$M$3))/10)*10</f>
        <v>2010</v>
      </c>
    </row>
    <row r="454" spans="1:6">
      <c r="A454">
        <f>Datos!AS455</f>
        <v>156</v>
      </c>
      <c r="B454">
        <f t="shared" si="19"/>
        <v>3525.6</v>
      </c>
      <c r="C454">
        <f t="shared" si="20"/>
        <v>47259.100000000064</v>
      </c>
      <c r="D454">
        <f>MAX($C$6:C454)</f>
        <v>50403.200000000041</v>
      </c>
      <c r="E454" s="1">
        <f t="shared" ref="E454:E506" si="21">(D454-C454)/D454</f>
        <v>6.2378975938035167E-2</v>
      </c>
      <c r="F454">
        <f>INT((C453*$G$3/(Datos!O454+Datos!$Z$4+Datos!$M$3))/10)*10</f>
        <v>2260</v>
      </c>
    </row>
    <row r="455" spans="1:6">
      <c r="A455">
        <f>Datos!AS456</f>
        <v>0</v>
      </c>
      <c r="B455">
        <f t="shared" ref="B455:B506" si="22">F455*A455/100</f>
        <v>0</v>
      </c>
      <c r="C455">
        <f t="shared" si="20"/>
        <v>47259.100000000064</v>
      </c>
      <c r="D455">
        <f>MAX($C$6:C455)</f>
        <v>50403.200000000041</v>
      </c>
      <c r="E455" s="1">
        <f t="shared" si="21"/>
        <v>6.2378975938035167E-2</v>
      </c>
      <c r="F455">
        <f>INT((C454*$G$3/(Datos!O455+Datos!$Z$4+Datos!$M$3))/10)*10</f>
        <v>950</v>
      </c>
    </row>
    <row r="456" spans="1:6">
      <c r="A456">
        <f>Datos!AS457</f>
        <v>-110.99999999999881</v>
      </c>
      <c r="B456">
        <f t="shared" si="22"/>
        <v>-1021.1999999999891</v>
      </c>
      <c r="C456">
        <f t="shared" ref="C456:C506" si="23">C455+B456</f>
        <v>46237.900000000074</v>
      </c>
      <c r="D456">
        <f>MAX($C$6:C456)</f>
        <v>50403.200000000041</v>
      </c>
      <c r="E456" s="1">
        <f t="shared" si="21"/>
        <v>8.2639594311471554E-2</v>
      </c>
      <c r="F456">
        <f>INT((C455*$G$3/(Datos!O456+Datos!$Z$4+Datos!$M$3))/10)*10</f>
        <v>920</v>
      </c>
    </row>
    <row r="457" spans="1:6">
      <c r="A457">
        <f>Datos!AS458</f>
        <v>0</v>
      </c>
      <c r="B457">
        <f t="shared" si="22"/>
        <v>0</v>
      </c>
      <c r="C457">
        <f t="shared" si="23"/>
        <v>46237.900000000074</v>
      </c>
      <c r="D457">
        <f>MAX($C$6:C457)</f>
        <v>50403.200000000041</v>
      </c>
      <c r="E457" s="1">
        <f t="shared" si="21"/>
        <v>8.2639594311471554E-2</v>
      </c>
      <c r="F457">
        <f>INT((C456*$G$3/(Datos!O457+Datos!$Z$4+Datos!$M$3))/10)*10</f>
        <v>1200</v>
      </c>
    </row>
    <row r="458" spans="1:6">
      <c r="A458">
        <f>Datos!AS459</f>
        <v>0</v>
      </c>
      <c r="B458">
        <f t="shared" si="22"/>
        <v>0</v>
      </c>
      <c r="C458">
        <f t="shared" si="23"/>
        <v>46237.900000000074</v>
      </c>
      <c r="D458">
        <f>MAX($C$6:C458)</f>
        <v>50403.200000000041</v>
      </c>
      <c r="E458" s="1">
        <f t="shared" si="21"/>
        <v>8.2639594311471554E-2</v>
      </c>
      <c r="F458">
        <f>INT((C457*$G$3/(Datos!O458+Datos!$Z$4+Datos!$M$3))/10)*10</f>
        <v>1160</v>
      </c>
    </row>
    <row r="459" spans="1:6">
      <c r="A459">
        <f>Datos!AS460</f>
        <v>0</v>
      </c>
      <c r="B459">
        <f t="shared" si="22"/>
        <v>0</v>
      </c>
      <c r="C459">
        <f t="shared" si="23"/>
        <v>46237.900000000074</v>
      </c>
      <c r="D459">
        <f>MAX($C$6:C459)</f>
        <v>50403.200000000041</v>
      </c>
      <c r="E459" s="1">
        <f t="shared" si="21"/>
        <v>8.2639594311471554E-2</v>
      </c>
      <c r="F459">
        <f>INT((C458*$G$3/(Datos!O459+Datos!$Z$4+Datos!$M$3))/10)*10</f>
        <v>1350</v>
      </c>
    </row>
    <row r="460" spans="1:6">
      <c r="A460">
        <f>Datos!AS461</f>
        <v>156</v>
      </c>
      <c r="B460">
        <f t="shared" si="22"/>
        <v>4071.6</v>
      </c>
      <c r="C460">
        <f t="shared" si="23"/>
        <v>50309.500000000073</v>
      </c>
      <c r="D460">
        <f>MAX($C$6:C460)</f>
        <v>50403.200000000041</v>
      </c>
      <c r="E460" s="1">
        <f t="shared" si="21"/>
        <v>1.8590089518119466E-3</v>
      </c>
      <c r="F460">
        <f>INT((C459*$G$3/(Datos!O460+Datos!$Z$4+Datos!$M$3))/10)*10</f>
        <v>2610</v>
      </c>
    </row>
    <row r="461" spans="1:6">
      <c r="A461">
        <f>Datos!AS462</f>
        <v>0</v>
      </c>
      <c r="B461">
        <f t="shared" si="22"/>
        <v>0</v>
      </c>
      <c r="C461">
        <f t="shared" si="23"/>
        <v>50309.500000000073</v>
      </c>
      <c r="D461">
        <f>MAX($C$6:C461)</f>
        <v>50403.200000000041</v>
      </c>
      <c r="E461" s="1">
        <f t="shared" si="21"/>
        <v>1.8590089518119466E-3</v>
      </c>
      <c r="F461">
        <f>INT((C460*$G$3/(Datos!O461+Datos!$Z$4+Datos!$M$3))/10)*10</f>
        <v>1330</v>
      </c>
    </row>
    <row r="462" spans="1:6">
      <c r="A462">
        <f>Datos!AS463</f>
        <v>-59.999999999999716</v>
      </c>
      <c r="B462">
        <f t="shared" si="22"/>
        <v>-1205.9999999999943</v>
      </c>
      <c r="C462">
        <f t="shared" si="23"/>
        <v>49103.50000000008</v>
      </c>
      <c r="D462">
        <f>MAX($C$6:C462)</f>
        <v>50403.200000000041</v>
      </c>
      <c r="E462" s="1">
        <f t="shared" si="21"/>
        <v>2.5786061202462535E-2</v>
      </c>
      <c r="F462">
        <f>INT((C461*$G$3/(Datos!O462+Datos!$Z$4+Datos!$M$3))/10)*10</f>
        <v>2010</v>
      </c>
    </row>
    <row r="463" spans="1:6">
      <c r="A463">
        <f>Datos!AS464</f>
        <v>0</v>
      </c>
      <c r="B463">
        <f t="shared" si="22"/>
        <v>0</v>
      </c>
      <c r="C463">
        <f t="shared" si="23"/>
        <v>49103.50000000008</v>
      </c>
      <c r="D463">
        <f>MAX($C$6:C463)</f>
        <v>50403.200000000041</v>
      </c>
      <c r="E463" s="1">
        <f t="shared" si="21"/>
        <v>2.5786061202462535E-2</v>
      </c>
      <c r="F463">
        <f>INT((C462*$G$3/(Datos!O463+Datos!$Z$4+Datos!$M$3))/10)*10</f>
        <v>2300</v>
      </c>
    </row>
    <row r="464" spans="1:6">
      <c r="A464">
        <f>Datos!AS465</f>
        <v>-44.999999999999147</v>
      </c>
      <c r="B464">
        <f t="shared" si="22"/>
        <v>-1102.4999999999791</v>
      </c>
      <c r="C464">
        <f t="shared" si="23"/>
        <v>48001.000000000102</v>
      </c>
      <c r="D464">
        <f>MAX($C$6:C464)</f>
        <v>50403.200000000041</v>
      </c>
      <c r="E464" s="1">
        <f t="shared" si="21"/>
        <v>4.7659672401751021E-2</v>
      </c>
      <c r="F464">
        <f>INT((C463*$G$3/(Datos!O464+Datos!$Z$4+Datos!$M$3))/10)*10</f>
        <v>2450</v>
      </c>
    </row>
    <row r="465" spans="1:6">
      <c r="A465">
        <f>Datos!AS466</f>
        <v>0</v>
      </c>
      <c r="B465">
        <f t="shared" si="22"/>
        <v>0</v>
      </c>
      <c r="C465">
        <f t="shared" si="23"/>
        <v>48001.000000000102</v>
      </c>
      <c r="D465">
        <f>MAX($C$6:C465)</f>
        <v>50403.200000000041</v>
      </c>
      <c r="E465" s="1">
        <f t="shared" si="21"/>
        <v>4.7659672401751021E-2</v>
      </c>
      <c r="F465">
        <f>INT((C464*$G$3/(Datos!O465+Datos!$Z$4+Datos!$M$3))/10)*10</f>
        <v>2930</v>
      </c>
    </row>
    <row r="466" spans="1:6">
      <c r="A466">
        <f>Datos!AS467</f>
        <v>-103.0000000000004</v>
      </c>
      <c r="B466">
        <f t="shared" si="22"/>
        <v>-1575.900000000006</v>
      </c>
      <c r="C466">
        <f t="shared" si="23"/>
        <v>46425.100000000093</v>
      </c>
      <c r="D466">
        <f>MAX($C$6:C466)</f>
        <v>50403.200000000041</v>
      </c>
      <c r="E466" s="1">
        <f t="shared" si="21"/>
        <v>7.8925544409877632E-2</v>
      </c>
      <c r="F466">
        <f>INT((C465*$G$3/(Datos!O466+Datos!$Z$4+Datos!$M$3))/10)*10</f>
        <v>1530</v>
      </c>
    </row>
    <row r="467" spans="1:6">
      <c r="A467">
        <f>Datos!AS468</f>
        <v>0</v>
      </c>
      <c r="B467">
        <f t="shared" si="22"/>
        <v>0</v>
      </c>
      <c r="C467">
        <f t="shared" si="23"/>
        <v>46425.100000000093</v>
      </c>
      <c r="D467">
        <f>MAX($C$6:C467)</f>
        <v>50403.200000000041</v>
      </c>
      <c r="E467" s="1">
        <f t="shared" si="21"/>
        <v>7.8925544409877632E-2</v>
      </c>
      <c r="F467">
        <f>INT((C466*$G$3/(Datos!O467+Datos!$Z$4+Datos!$M$3))/10)*10</f>
        <v>1300</v>
      </c>
    </row>
    <row r="468" spans="1:6">
      <c r="A468">
        <f>Datos!AS469</f>
        <v>-47.000000000000171</v>
      </c>
      <c r="B468">
        <f t="shared" si="22"/>
        <v>-493.50000000000182</v>
      </c>
      <c r="C468">
        <f t="shared" si="23"/>
        <v>45931.600000000093</v>
      </c>
      <c r="D468">
        <f>MAX($C$6:C468)</f>
        <v>50403.200000000041</v>
      </c>
      <c r="E468" s="1">
        <f t="shared" si="21"/>
        <v>8.8716589422892678E-2</v>
      </c>
      <c r="F468">
        <f>INT((C467*$G$3/(Datos!O468+Datos!$Z$4+Datos!$M$3))/10)*10</f>
        <v>1050</v>
      </c>
    </row>
    <row r="469" spans="1:6">
      <c r="A469">
        <f>Datos!AS470</f>
        <v>0</v>
      </c>
      <c r="B469">
        <f t="shared" si="22"/>
        <v>0</v>
      </c>
      <c r="C469">
        <f t="shared" si="23"/>
        <v>45931.600000000093</v>
      </c>
      <c r="D469">
        <f>MAX($C$6:C469)</f>
        <v>50403.200000000041</v>
      </c>
      <c r="E469" s="1">
        <f t="shared" si="21"/>
        <v>8.8716589422892678E-2</v>
      </c>
      <c r="F469">
        <f>INT((C468*$G$3/(Datos!O469+Datos!$Z$4+Datos!$M$3))/10)*10</f>
        <v>2700</v>
      </c>
    </row>
    <row r="470" spans="1:6">
      <c r="A470">
        <f>Datos!AS471</f>
        <v>-100.00000000000028</v>
      </c>
      <c r="B470">
        <f t="shared" si="22"/>
        <v>-1530.0000000000043</v>
      </c>
      <c r="C470">
        <f t="shared" si="23"/>
        <v>44401.600000000086</v>
      </c>
      <c r="D470">
        <f>MAX($C$6:C470)</f>
        <v>50403.200000000041</v>
      </c>
      <c r="E470" s="1">
        <f t="shared" si="21"/>
        <v>0.11907180496476315</v>
      </c>
      <c r="F470">
        <f>INT((C469*$G$3/(Datos!O470+Datos!$Z$4+Datos!$M$3))/10)*10</f>
        <v>1530</v>
      </c>
    </row>
    <row r="471" spans="1:6">
      <c r="A471">
        <f>Datos!AS472</f>
        <v>0</v>
      </c>
      <c r="B471">
        <f t="shared" si="22"/>
        <v>0</v>
      </c>
      <c r="C471">
        <f t="shared" si="23"/>
        <v>44401.600000000086</v>
      </c>
      <c r="D471">
        <f>MAX($C$6:C471)</f>
        <v>50403.200000000041</v>
      </c>
      <c r="E471" s="1">
        <f t="shared" si="21"/>
        <v>0.11907180496476315</v>
      </c>
      <c r="F471">
        <f>INT((C470*$G$3/(Datos!O471+Datos!$Z$4+Datos!$M$3))/10)*10</f>
        <v>1280</v>
      </c>
    </row>
    <row r="472" spans="1:6">
      <c r="A472">
        <f>Datos!AS473</f>
        <v>-145.99999999999966</v>
      </c>
      <c r="B472">
        <f t="shared" si="22"/>
        <v>-2058.5999999999949</v>
      </c>
      <c r="C472">
        <f t="shared" si="23"/>
        <v>42343.000000000087</v>
      </c>
      <c r="D472">
        <f>MAX($C$6:C472)</f>
        <v>50403.200000000041</v>
      </c>
      <c r="E472" s="1">
        <f t="shared" si="21"/>
        <v>0.1599144498761973</v>
      </c>
      <c r="F472">
        <f>INT((C471*$G$3/(Datos!O472+Datos!$Z$4+Datos!$M$3))/10)*10</f>
        <v>1410</v>
      </c>
    </row>
    <row r="473" spans="1:6">
      <c r="A473">
        <f>Datos!AS474</f>
        <v>0</v>
      </c>
      <c r="B473">
        <f t="shared" si="22"/>
        <v>0</v>
      </c>
      <c r="C473">
        <f t="shared" si="23"/>
        <v>42343.000000000087</v>
      </c>
      <c r="D473">
        <f>MAX($C$6:C473)</f>
        <v>50403.200000000041</v>
      </c>
      <c r="E473" s="1">
        <f t="shared" si="21"/>
        <v>0.1599144498761973</v>
      </c>
      <c r="F473">
        <f>INT((C472*$G$3/(Datos!O473+Datos!$Z$4+Datos!$M$3))/10)*10</f>
        <v>840</v>
      </c>
    </row>
    <row r="474" spans="1:6">
      <c r="A474">
        <f>Datos!AS475</f>
        <v>0</v>
      </c>
      <c r="B474">
        <f t="shared" si="22"/>
        <v>0</v>
      </c>
      <c r="C474">
        <f t="shared" si="23"/>
        <v>42343.000000000087</v>
      </c>
      <c r="D474">
        <f>MAX($C$6:C474)</f>
        <v>50403.200000000041</v>
      </c>
      <c r="E474" s="1">
        <f t="shared" si="21"/>
        <v>0.1599144498761973</v>
      </c>
      <c r="F474">
        <f>INT((C473*$G$3/(Datos!O474+Datos!$Z$4+Datos!$M$3))/10)*10</f>
        <v>1420</v>
      </c>
    </row>
    <row r="475" spans="1:6">
      <c r="A475">
        <f>Datos!AS476</f>
        <v>0</v>
      </c>
      <c r="B475">
        <f t="shared" si="22"/>
        <v>0</v>
      </c>
      <c r="C475">
        <f t="shared" si="23"/>
        <v>42343.000000000087</v>
      </c>
      <c r="D475">
        <f>MAX($C$6:C475)</f>
        <v>50403.200000000041</v>
      </c>
      <c r="E475" s="1">
        <f t="shared" si="21"/>
        <v>0.1599144498761973</v>
      </c>
      <c r="F475">
        <f>INT((C474*$G$3/(Datos!O475+Datos!$Z$4+Datos!$M$3))/10)*10</f>
        <v>1000</v>
      </c>
    </row>
    <row r="476" spans="1:6">
      <c r="A476">
        <f>Datos!AS477</f>
        <v>0</v>
      </c>
      <c r="B476">
        <f t="shared" si="22"/>
        <v>0</v>
      </c>
      <c r="C476">
        <f t="shared" si="23"/>
        <v>42343.000000000087</v>
      </c>
      <c r="D476">
        <f>MAX($C$6:C476)</f>
        <v>50403.200000000041</v>
      </c>
      <c r="E476" s="1">
        <f t="shared" si="21"/>
        <v>0.1599144498761973</v>
      </c>
      <c r="F476">
        <f>INT((C475*$G$3/(Datos!O476+Datos!$Z$4+Datos!$M$3))/10)*10</f>
        <v>1530</v>
      </c>
    </row>
    <row r="477" spans="1:6">
      <c r="A477">
        <f>Datos!AS478</f>
        <v>0</v>
      </c>
      <c r="B477">
        <f t="shared" si="22"/>
        <v>0</v>
      </c>
      <c r="C477">
        <f t="shared" si="23"/>
        <v>42343.000000000087</v>
      </c>
      <c r="D477">
        <f>MAX($C$6:C477)</f>
        <v>50403.200000000041</v>
      </c>
      <c r="E477" s="1">
        <f t="shared" si="21"/>
        <v>0.1599144498761973</v>
      </c>
      <c r="F477">
        <f>INT((C476*$G$3/(Datos!O477+Datos!$Z$4+Datos!$M$3))/10)*10</f>
        <v>2190</v>
      </c>
    </row>
    <row r="478" spans="1:6">
      <c r="A478">
        <f>Datos!AS479</f>
        <v>0</v>
      </c>
      <c r="B478">
        <f t="shared" si="22"/>
        <v>0</v>
      </c>
      <c r="C478">
        <f t="shared" si="23"/>
        <v>42343.000000000087</v>
      </c>
      <c r="D478">
        <f>MAX($C$6:C478)</f>
        <v>50403.200000000041</v>
      </c>
      <c r="E478" s="1">
        <f t="shared" si="21"/>
        <v>0.1599144498761973</v>
      </c>
      <c r="F478">
        <f>INT((C477*$G$3/(Datos!O478+Datos!$Z$4+Datos!$M$3))/10)*10</f>
        <v>2490</v>
      </c>
    </row>
    <row r="479" spans="1:6">
      <c r="A479">
        <f>Datos!AS480</f>
        <v>0</v>
      </c>
      <c r="B479">
        <f t="shared" si="22"/>
        <v>0</v>
      </c>
      <c r="C479">
        <f t="shared" si="23"/>
        <v>42343.000000000087</v>
      </c>
      <c r="D479">
        <f>MAX($C$6:C479)</f>
        <v>50403.200000000041</v>
      </c>
      <c r="E479" s="1">
        <f t="shared" si="21"/>
        <v>0.1599144498761973</v>
      </c>
      <c r="F479">
        <f>INT((C478*$G$3/(Datos!O479+Datos!$Z$4+Datos!$M$3))/10)*10</f>
        <v>2150</v>
      </c>
    </row>
    <row r="480" spans="1:6">
      <c r="A480">
        <f>Datos!AS481</f>
        <v>0</v>
      </c>
      <c r="B480">
        <f t="shared" si="22"/>
        <v>0</v>
      </c>
      <c r="C480">
        <f t="shared" si="23"/>
        <v>42343.000000000087</v>
      </c>
      <c r="D480">
        <f>MAX($C$6:C480)</f>
        <v>50403.200000000041</v>
      </c>
      <c r="E480" s="1">
        <f t="shared" si="21"/>
        <v>0.1599144498761973</v>
      </c>
      <c r="F480">
        <f>INT((C479*$G$3/(Datos!O480+Datos!$Z$4+Datos!$M$3))/10)*10</f>
        <v>1670</v>
      </c>
    </row>
    <row r="481" spans="1:6">
      <c r="A481">
        <f>Datos!AS482</f>
        <v>0</v>
      </c>
      <c r="B481">
        <f t="shared" si="22"/>
        <v>0</v>
      </c>
      <c r="C481">
        <f t="shared" si="23"/>
        <v>42343.000000000087</v>
      </c>
      <c r="D481">
        <f>MAX($C$6:C481)</f>
        <v>50403.200000000041</v>
      </c>
      <c r="E481" s="1">
        <f t="shared" si="21"/>
        <v>0.1599144498761973</v>
      </c>
      <c r="F481">
        <f>INT((C480*$G$3/(Datos!O481+Datos!$Z$4+Datos!$M$3))/10)*10</f>
        <v>1420</v>
      </c>
    </row>
    <row r="482" spans="1:6">
      <c r="A482">
        <f>Datos!AS483</f>
        <v>0</v>
      </c>
      <c r="B482">
        <f t="shared" si="22"/>
        <v>0</v>
      </c>
      <c r="C482">
        <f t="shared" si="23"/>
        <v>42343.000000000087</v>
      </c>
      <c r="D482">
        <f>MAX($C$6:C482)</f>
        <v>50403.200000000041</v>
      </c>
      <c r="E482" s="1">
        <f t="shared" si="21"/>
        <v>0.1599144498761973</v>
      </c>
      <c r="F482">
        <f>INT((C481*$G$3/(Datos!O482+Datos!$Z$4+Datos!$M$3))/10)*10</f>
        <v>1290</v>
      </c>
    </row>
    <row r="483" spans="1:6">
      <c r="A483">
        <f>Datos!AS484</f>
        <v>-117.00000000000045</v>
      </c>
      <c r="B483">
        <f t="shared" si="22"/>
        <v>-2562.3000000000097</v>
      </c>
      <c r="C483">
        <f t="shared" si="23"/>
        <v>39780.700000000077</v>
      </c>
      <c r="D483">
        <f>MAX($C$6:C483)</f>
        <v>50403.200000000041</v>
      </c>
      <c r="E483" s="1">
        <f t="shared" si="21"/>
        <v>0.21075050790425914</v>
      </c>
      <c r="F483">
        <f>INT((C482*$G$3/(Datos!O483+Datos!$Z$4+Datos!$M$3))/10)*10</f>
        <v>2190</v>
      </c>
    </row>
    <row r="484" spans="1:6">
      <c r="A484">
        <f>Datos!AS485</f>
        <v>156</v>
      </c>
      <c r="B484">
        <f t="shared" si="22"/>
        <v>1528.8</v>
      </c>
      <c r="C484">
        <f t="shared" si="23"/>
        <v>41309.50000000008</v>
      </c>
      <c r="D484">
        <f>MAX($C$6:C484)</f>
        <v>50403.200000000041</v>
      </c>
      <c r="E484" s="1">
        <f t="shared" si="21"/>
        <v>0.18041910037457848</v>
      </c>
      <c r="F484">
        <f>INT((C483*$G$3/(Datos!O484+Datos!$Z$4+Datos!$M$3))/10)*10</f>
        <v>980</v>
      </c>
    </row>
    <row r="485" spans="1:6">
      <c r="A485">
        <f>Datos!AS486</f>
        <v>0</v>
      </c>
      <c r="B485">
        <f t="shared" si="22"/>
        <v>0</v>
      </c>
      <c r="C485">
        <f t="shared" si="23"/>
        <v>41309.50000000008</v>
      </c>
      <c r="D485">
        <f>MAX($C$6:C485)</f>
        <v>50403.200000000041</v>
      </c>
      <c r="E485" s="1">
        <f t="shared" si="21"/>
        <v>0.18041910037457848</v>
      </c>
      <c r="F485">
        <f>INT((C484*$G$3/(Datos!O485+Datos!$Z$4+Datos!$M$3))/10)*10</f>
        <v>1440</v>
      </c>
    </row>
    <row r="486" spans="1:6">
      <c r="A486">
        <f>Datos!AS487</f>
        <v>0</v>
      </c>
      <c r="B486">
        <f t="shared" si="22"/>
        <v>0</v>
      </c>
      <c r="C486">
        <f t="shared" si="23"/>
        <v>41309.50000000008</v>
      </c>
      <c r="D486">
        <f>MAX($C$6:C486)</f>
        <v>50403.200000000041</v>
      </c>
      <c r="E486" s="1">
        <f t="shared" si="21"/>
        <v>0.18041910037457848</v>
      </c>
      <c r="F486">
        <f>INT((C485*$G$3/(Datos!O486+Datos!$Z$4+Datos!$M$3))/10)*10</f>
        <v>930</v>
      </c>
    </row>
    <row r="487" spans="1:6">
      <c r="A487">
        <f>Datos!AS488</f>
        <v>0</v>
      </c>
      <c r="B487">
        <f t="shared" si="22"/>
        <v>0</v>
      </c>
      <c r="C487">
        <f t="shared" si="23"/>
        <v>41309.50000000008</v>
      </c>
      <c r="D487">
        <f>MAX($C$6:C487)</f>
        <v>50403.200000000041</v>
      </c>
      <c r="E487" s="1">
        <f t="shared" si="21"/>
        <v>0.18041910037457848</v>
      </c>
      <c r="F487">
        <f>INT((C486*$G$3/(Datos!O487+Datos!$Z$4+Datos!$M$3))/10)*10</f>
        <v>2290</v>
      </c>
    </row>
    <row r="488" spans="1:6">
      <c r="A488">
        <f>Datos!AS489</f>
        <v>-83.999999999999204</v>
      </c>
      <c r="B488">
        <f t="shared" si="22"/>
        <v>-1671.5999999999842</v>
      </c>
      <c r="C488">
        <f t="shared" si="23"/>
        <v>39637.900000000096</v>
      </c>
      <c r="D488">
        <f>MAX($C$6:C488)</f>
        <v>50403.200000000041</v>
      </c>
      <c r="E488" s="1">
        <f t="shared" si="21"/>
        <v>0.21358366135483334</v>
      </c>
      <c r="F488">
        <f>INT((C487*$G$3/(Datos!O488+Datos!$Z$4+Datos!$M$3))/10)*10</f>
        <v>1990</v>
      </c>
    </row>
    <row r="489" spans="1:6">
      <c r="A489">
        <f>Datos!AS490</f>
        <v>0</v>
      </c>
      <c r="B489">
        <f t="shared" si="22"/>
        <v>0</v>
      </c>
      <c r="C489">
        <f t="shared" si="23"/>
        <v>39637.900000000096</v>
      </c>
      <c r="D489">
        <f>MAX($C$6:C489)</f>
        <v>50403.200000000041</v>
      </c>
      <c r="E489" s="1">
        <f t="shared" si="21"/>
        <v>0.21358366135483334</v>
      </c>
      <c r="F489">
        <f>INT((C488*$G$3/(Datos!O489+Datos!$Z$4+Datos!$M$3))/10)*10</f>
        <v>1350</v>
      </c>
    </row>
    <row r="490" spans="1:6">
      <c r="A490">
        <f>Datos!AS491</f>
        <v>0</v>
      </c>
      <c r="B490">
        <f t="shared" si="22"/>
        <v>0</v>
      </c>
      <c r="C490">
        <f t="shared" si="23"/>
        <v>39637.900000000096</v>
      </c>
      <c r="D490">
        <f>MAX($C$6:C490)</f>
        <v>50403.200000000041</v>
      </c>
      <c r="E490" s="1">
        <f t="shared" si="21"/>
        <v>0.21358366135483334</v>
      </c>
      <c r="F490">
        <f>INT((C489*$G$3/(Datos!O490+Datos!$Z$4+Datos!$M$3))/10)*10</f>
        <v>840</v>
      </c>
    </row>
    <row r="491" spans="1:6">
      <c r="A491">
        <f>Datos!AS492</f>
        <v>0</v>
      </c>
      <c r="B491">
        <f t="shared" si="22"/>
        <v>0</v>
      </c>
      <c r="C491">
        <f t="shared" si="23"/>
        <v>39637.900000000096</v>
      </c>
      <c r="D491">
        <f>MAX($C$6:C491)</f>
        <v>50403.200000000041</v>
      </c>
      <c r="E491" s="1">
        <f t="shared" si="21"/>
        <v>0.21358366135483334</v>
      </c>
      <c r="F491">
        <f>INT((C490*$G$3/(Datos!O491+Datos!$Z$4+Datos!$M$3))/10)*10</f>
        <v>2420</v>
      </c>
    </row>
    <row r="492" spans="1:6">
      <c r="A492">
        <f>Datos!AS493</f>
        <v>0</v>
      </c>
      <c r="B492">
        <f t="shared" si="22"/>
        <v>0</v>
      </c>
      <c r="C492">
        <f t="shared" si="23"/>
        <v>39637.900000000096</v>
      </c>
      <c r="D492">
        <f>MAX($C$6:C492)</f>
        <v>50403.200000000041</v>
      </c>
      <c r="E492" s="1">
        <f t="shared" si="21"/>
        <v>0.21358366135483334</v>
      </c>
      <c r="F492">
        <f>INT((C491*$G$3/(Datos!O492+Datos!$Z$4+Datos!$M$3))/10)*10</f>
        <v>1060</v>
      </c>
    </row>
    <row r="493" spans="1:6">
      <c r="A493">
        <f>Datos!AS494</f>
        <v>0</v>
      </c>
      <c r="B493">
        <f t="shared" si="22"/>
        <v>0</v>
      </c>
      <c r="C493">
        <f t="shared" si="23"/>
        <v>39637.900000000096</v>
      </c>
      <c r="D493">
        <f>MAX($C$6:C493)</f>
        <v>50403.200000000041</v>
      </c>
      <c r="E493" s="1">
        <f t="shared" si="21"/>
        <v>0.21358366135483334</v>
      </c>
      <c r="F493">
        <f>INT((C492*$G$3/(Datos!O493+Datos!$Z$4+Datos!$M$3))/10)*10</f>
        <v>1820</v>
      </c>
    </row>
    <row r="494" spans="1:6">
      <c r="A494">
        <f>Datos!AS495</f>
        <v>0</v>
      </c>
      <c r="B494">
        <f t="shared" si="22"/>
        <v>0</v>
      </c>
      <c r="C494">
        <f t="shared" si="23"/>
        <v>39637.900000000096</v>
      </c>
      <c r="D494">
        <f>MAX($C$6:C494)</f>
        <v>50403.200000000041</v>
      </c>
      <c r="E494" s="1">
        <f t="shared" si="21"/>
        <v>0.21358366135483334</v>
      </c>
      <c r="F494">
        <f>INT((C493*$G$3/(Datos!O494+Datos!$Z$4+Datos!$M$3))/10)*10</f>
        <v>1070</v>
      </c>
    </row>
    <row r="495" spans="1:6">
      <c r="A495">
        <f>Datos!AS496</f>
        <v>0</v>
      </c>
      <c r="B495">
        <f t="shared" si="22"/>
        <v>0</v>
      </c>
      <c r="C495">
        <f t="shared" si="23"/>
        <v>39637.900000000096</v>
      </c>
      <c r="D495">
        <f>MAX($C$6:C495)</f>
        <v>50403.200000000041</v>
      </c>
      <c r="E495" s="1">
        <f t="shared" si="21"/>
        <v>0.21358366135483334</v>
      </c>
      <c r="F495">
        <f>INT((C494*$G$3/(Datos!O495+Datos!$Z$4+Datos!$M$3))/10)*10</f>
        <v>2080</v>
      </c>
    </row>
    <row r="496" spans="1:6">
      <c r="A496">
        <f>Datos!AS497</f>
        <v>0</v>
      </c>
      <c r="B496">
        <f t="shared" si="22"/>
        <v>0</v>
      </c>
      <c r="C496">
        <f t="shared" si="23"/>
        <v>39637.900000000096</v>
      </c>
      <c r="D496">
        <f>MAX($C$6:C496)</f>
        <v>50403.200000000041</v>
      </c>
      <c r="E496" s="1">
        <f t="shared" si="21"/>
        <v>0.21358366135483334</v>
      </c>
      <c r="F496">
        <f>INT((C495*$G$3/(Datos!O496+Datos!$Z$4+Datos!$M$3))/10)*10</f>
        <v>1940</v>
      </c>
    </row>
    <row r="497" spans="1:6">
      <c r="A497">
        <f>Datos!AS498</f>
        <v>0</v>
      </c>
      <c r="B497">
        <f t="shared" si="22"/>
        <v>0</v>
      </c>
      <c r="C497">
        <f t="shared" si="23"/>
        <v>39637.900000000096</v>
      </c>
      <c r="D497">
        <f>MAX($C$6:C497)</f>
        <v>50403.200000000041</v>
      </c>
      <c r="E497" s="1">
        <f t="shared" si="21"/>
        <v>0.21358366135483334</v>
      </c>
      <c r="F497">
        <f>INT((C496*$G$3/(Datos!O497+Datos!$Z$4+Datos!$M$3))/10)*10</f>
        <v>2160</v>
      </c>
    </row>
    <row r="498" spans="1:6">
      <c r="A498">
        <f>Datos!AS499</f>
        <v>0</v>
      </c>
      <c r="B498">
        <f t="shared" si="22"/>
        <v>0</v>
      </c>
      <c r="C498">
        <f t="shared" si="23"/>
        <v>39637.900000000096</v>
      </c>
      <c r="D498">
        <f>MAX($C$6:C498)</f>
        <v>50403.200000000041</v>
      </c>
      <c r="E498" s="1">
        <f t="shared" si="21"/>
        <v>0.21358366135483334</v>
      </c>
      <c r="F498">
        <f>INT((C497*$G$3/(Datos!O498+Datos!$Z$4+Datos!$M$3))/10)*10</f>
        <v>1000</v>
      </c>
    </row>
    <row r="499" spans="1:6">
      <c r="A499">
        <f>Datos!AS500</f>
        <v>0</v>
      </c>
      <c r="B499">
        <f t="shared" si="22"/>
        <v>0</v>
      </c>
      <c r="C499">
        <f t="shared" si="23"/>
        <v>39637.900000000096</v>
      </c>
      <c r="D499">
        <f>MAX($C$6:C499)</f>
        <v>50403.200000000041</v>
      </c>
      <c r="E499" s="1">
        <f t="shared" si="21"/>
        <v>0.21358366135483334</v>
      </c>
      <c r="F499">
        <f>INT((C498*$G$3/(Datos!O499+Datos!$Z$4+Datos!$M$3))/10)*10</f>
        <v>870</v>
      </c>
    </row>
    <row r="500" spans="1:6">
      <c r="A500">
        <f>Datos!AS501</f>
        <v>156</v>
      </c>
      <c r="B500">
        <f t="shared" si="22"/>
        <v>2808</v>
      </c>
      <c r="C500">
        <f t="shared" si="23"/>
        <v>42445.900000000096</v>
      </c>
      <c r="D500">
        <f>MAX($C$6:C500)</f>
        <v>50403.200000000041</v>
      </c>
      <c r="E500" s="1">
        <f t="shared" si="21"/>
        <v>0.15787291283093013</v>
      </c>
      <c r="F500">
        <f>INT((C499*$G$3/(Datos!O500+Datos!$Z$4+Datos!$M$3))/10)*10</f>
        <v>1800</v>
      </c>
    </row>
    <row r="501" spans="1:6">
      <c r="A501">
        <f>Datos!AS502</f>
        <v>0</v>
      </c>
      <c r="B501">
        <f t="shared" si="22"/>
        <v>0</v>
      </c>
      <c r="C501">
        <f t="shared" si="23"/>
        <v>42445.900000000096</v>
      </c>
      <c r="D501">
        <f>MAX($C$6:C501)</f>
        <v>50403.200000000041</v>
      </c>
      <c r="E501" s="1">
        <f t="shared" si="21"/>
        <v>0.15787291283093013</v>
      </c>
      <c r="F501">
        <f>INT((C500*$G$3/(Datos!O501+Datos!$Z$4+Datos!$M$3))/10)*10</f>
        <v>710</v>
      </c>
    </row>
    <row r="502" spans="1:6">
      <c r="A502">
        <f>Datos!AS503</f>
        <v>156</v>
      </c>
      <c r="B502">
        <f t="shared" si="22"/>
        <v>3198</v>
      </c>
      <c r="C502">
        <f t="shared" si="23"/>
        <v>45643.900000000096</v>
      </c>
      <c r="D502">
        <f>MAX($C$6:C502)</f>
        <v>50403.200000000041</v>
      </c>
      <c r="E502" s="1">
        <f t="shared" si="21"/>
        <v>9.442456034537372E-2</v>
      </c>
      <c r="F502">
        <f>INT((C501*$G$3/(Datos!O502+Datos!$Z$4+Datos!$M$3))/10)*10</f>
        <v>2050</v>
      </c>
    </row>
    <row r="503" spans="1:6">
      <c r="A503">
        <f>Datos!AS504</f>
        <v>0</v>
      </c>
      <c r="B503">
        <f t="shared" si="22"/>
        <v>0</v>
      </c>
      <c r="C503">
        <f t="shared" si="23"/>
        <v>45643.900000000096</v>
      </c>
      <c r="D503">
        <f>MAX($C$6:C503)</f>
        <v>50403.200000000041</v>
      </c>
      <c r="E503" s="1">
        <f t="shared" si="21"/>
        <v>9.442456034537372E-2</v>
      </c>
      <c r="F503">
        <f>INT((C502*$G$3/(Datos!O503+Datos!$Z$4+Datos!$M$3))/10)*10</f>
        <v>970</v>
      </c>
    </row>
    <row r="504" spans="1:6">
      <c r="A504">
        <f>Datos!AS505</f>
        <v>0</v>
      </c>
      <c r="B504">
        <f t="shared" si="22"/>
        <v>0</v>
      </c>
      <c r="C504">
        <f t="shared" si="23"/>
        <v>45643.900000000096</v>
      </c>
      <c r="D504">
        <f>MAX($C$6:C504)</f>
        <v>50403.200000000041</v>
      </c>
      <c r="E504" s="1">
        <f t="shared" si="21"/>
        <v>9.442456034537372E-2</v>
      </c>
      <c r="F504">
        <f>INT((C503*$G$3/(Datos!O504+Datos!$Z$4+Datos!$M$3))/10)*10</f>
        <v>1640</v>
      </c>
    </row>
    <row r="505" spans="1:6">
      <c r="A505">
        <f>Datos!AS506</f>
        <v>0</v>
      </c>
      <c r="B505">
        <f t="shared" si="22"/>
        <v>0</v>
      </c>
      <c r="C505">
        <f t="shared" si="23"/>
        <v>45643.900000000096</v>
      </c>
      <c r="D505">
        <f>MAX($C$6:C505)</f>
        <v>50403.200000000041</v>
      </c>
      <c r="E505" s="1">
        <f t="shared" si="21"/>
        <v>9.442456034537372E-2</v>
      </c>
      <c r="F505">
        <f>INT((C504*$G$3/(Datos!O505+Datos!$Z$4+Datos!$M$3))/10)*10</f>
        <v>790</v>
      </c>
    </row>
    <row r="506" spans="1:6">
      <c r="A506">
        <f>Datos!AS507</f>
        <v>156</v>
      </c>
      <c r="B506">
        <f t="shared" si="22"/>
        <v>920.4</v>
      </c>
      <c r="C506">
        <f t="shared" si="23"/>
        <v>46564.300000000097</v>
      </c>
      <c r="D506">
        <f>MAX($C$6:C506)</f>
        <v>50403.200000000041</v>
      </c>
      <c r="E506" s="1">
        <f t="shared" si="21"/>
        <v>7.6163814995872089E-2</v>
      </c>
      <c r="F506">
        <f>INT((C505*$G$3/(Datos!O506+Datos!$Z$4+Datos!$M$3))/10)*10</f>
        <v>590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06"/>
  <sheetViews>
    <sheetView workbookViewId="0">
      <selection activeCell="G4" sqref="G4"/>
    </sheetView>
  </sheetViews>
  <sheetFormatPr baseColWidth="10" defaultRowHeight="15"/>
  <cols>
    <col min="5" max="5" width="11.42578125" style="1"/>
    <col min="6" max="6" width="13.42578125" bestFit="1" customWidth="1"/>
  </cols>
  <sheetData>
    <row r="1" spans="1:8" ht="255" customHeight="1"/>
    <row r="3" spans="1:8">
      <c r="B3" t="s">
        <v>17</v>
      </c>
      <c r="D3">
        <v>10000</v>
      </c>
      <c r="F3" t="s">
        <v>21</v>
      </c>
      <c r="G3">
        <v>2</v>
      </c>
    </row>
    <row r="4" spans="1:8">
      <c r="B4" t="s">
        <v>18</v>
      </c>
      <c r="E4" s="1" t="s">
        <v>19</v>
      </c>
      <c r="F4" t="s">
        <v>20</v>
      </c>
    </row>
    <row r="5" spans="1:8">
      <c r="B5">
        <f>SUM(B6:B1000)+D3</f>
        <v>29591.600000000042</v>
      </c>
      <c r="E5" s="1">
        <f>MAX(E6:E527)</f>
        <v>0.23616763999042234</v>
      </c>
      <c r="F5">
        <f>SUM(F6:F1000)</f>
        <v>209710</v>
      </c>
    </row>
    <row r="6" spans="1:8">
      <c r="A6">
        <f>Datos!AA7</f>
        <v>156</v>
      </c>
      <c r="B6">
        <f>F6*A6/100</f>
        <v>1341.6</v>
      </c>
      <c r="C6">
        <f>D3+B6</f>
        <v>11341.6</v>
      </c>
      <c r="D6">
        <f>MAX($C$6:C6)</f>
        <v>11341.6</v>
      </c>
      <c r="E6" s="1">
        <f t="shared" ref="E6:E69" si="0">(D6-C6)/D6</f>
        <v>0</v>
      </c>
      <c r="F6">
        <f>INT(($D$3*$G$3/Datos!O7+Datos!Z4+Datos!M3)/10)*10</f>
        <v>860</v>
      </c>
      <c r="H6" s="1"/>
    </row>
    <row r="7" spans="1:8">
      <c r="A7">
        <f>Datos!AA8</f>
        <v>-83.999999999999204</v>
      </c>
      <c r="B7">
        <f t="shared" ref="B7:B70" si="1">F7*A7/100</f>
        <v>-209.99999999999801</v>
      </c>
      <c r="C7">
        <f>C6+B7</f>
        <v>11131.600000000002</v>
      </c>
      <c r="D7">
        <f>MAX($C$6:C7)</f>
        <v>11341.6</v>
      </c>
      <c r="E7" s="1">
        <f t="shared" si="0"/>
        <v>1.8515906045002306E-2</v>
      </c>
      <c r="F7">
        <f>INT((C6*$G$3/(Datos!O8+Datos!$Z$4+Datos!$M$3))/10)*10</f>
        <v>250</v>
      </c>
    </row>
    <row r="8" spans="1:8">
      <c r="A8">
        <f>Datos!AA9</f>
        <v>-140.99999999999994</v>
      </c>
      <c r="B8">
        <f t="shared" si="1"/>
        <v>-211.49999999999991</v>
      </c>
      <c r="C8">
        <f t="shared" ref="C8:C71" si="2">C7+B8</f>
        <v>10920.100000000002</v>
      </c>
      <c r="D8">
        <f>MAX($C$6:C8)</f>
        <v>11341.6</v>
      </c>
      <c r="E8" s="1">
        <f t="shared" si="0"/>
        <v>3.7164068561754797E-2</v>
      </c>
      <c r="F8">
        <f>INT((C7*$G$3/(Datos!O9+Datos!$Z$4+Datos!$M$3))/10)*10</f>
        <v>150</v>
      </c>
    </row>
    <row r="9" spans="1:8">
      <c r="A9">
        <f>Datos!AA10</f>
        <v>0</v>
      </c>
      <c r="B9">
        <f t="shared" si="1"/>
        <v>0</v>
      </c>
      <c r="C9">
        <f t="shared" si="2"/>
        <v>10920.100000000002</v>
      </c>
      <c r="D9">
        <f>MAX($C$6:C9)</f>
        <v>11341.6</v>
      </c>
      <c r="E9" s="1">
        <f t="shared" si="0"/>
        <v>3.7164068561754797E-2</v>
      </c>
      <c r="F9">
        <f>INT((C8*$G$3/(Datos!O10+Datos!$Z$4+Datos!$M$3))/10)*10</f>
        <v>390</v>
      </c>
    </row>
    <row r="10" spans="1:8">
      <c r="A10">
        <f>Datos!AA11</f>
        <v>-48.999999999999773</v>
      </c>
      <c r="B10">
        <f t="shared" si="1"/>
        <v>-200.89999999999907</v>
      </c>
      <c r="C10">
        <f t="shared" si="2"/>
        <v>10719.200000000003</v>
      </c>
      <c r="D10">
        <f>MAX($C$6:C10)</f>
        <v>11341.6</v>
      </c>
      <c r="E10" s="1">
        <f t="shared" si="0"/>
        <v>5.4877618678140457E-2</v>
      </c>
      <c r="F10">
        <f>INT((C9*$G$3/(Datos!O11+Datos!$Z$4+Datos!$M$3))/10)*10</f>
        <v>410</v>
      </c>
    </row>
    <row r="11" spans="1:8">
      <c r="A11">
        <f>Datos!AA12</f>
        <v>156</v>
      </c>
      <c r="B11">
        <f t="shared" si="1"/>
        <v>187.2</v>
      </c>
      <c r="C11">
        <f t="shared" si="2"/>
        <v>10906.400000000003</v>
      </c>
      <c r="D11">
        <f>MAX($C$6:C11)</f>
        <v>11341.6</v>
      </c>
      <c r="E11" s="1">
        <f t="shared" si="0"/>
        <v>3.8372011003738195E-2</v>
      </c>
      <c r="F11">
        <f>INT((C10*$G$3/(Datos!O12+Datos!$Z$4+Datos!$M$3))/10)*10</f>
        <v>120</v>
      </c>
    </row>
    <row r="12" spans="1:8">
      <c r="A12">
        <f>Datos!AA13</f>
        <v>156</v>
      </c>
      <c r="B12">
        <f t="shared" si="1"/>
        <v>327.60000000000002</v>
      </c>
      <c r="C12">
        <f t="shared" si="2"/>
        <v>11234.000000000004</v>
      </c>
      <c r="D12">
        <f>MAX($C$6:C12)</f>
        <v>11341.6</v>
      </c>
      <c r="E12" s="1">
        <f t="shared" si="0"/>
        <v>9.4871975735343096E-3</v>
      </c>
      <c r="F12">
        <f>INT((C11*$G$3/(Datos!O13+Datos!$Z$4+Datos!$M$3))/10)*10</f>
        <v>210</v>
      </c>
    </row>
    <row r="13" spans="1:8">
      <c r="A13">
        <f>Datos!AA14</f>
        <v>0</v>
      </c>
      <c r="B13">
        <f t="shared" si="1"/>
        <v>0</v>
      </c>
      <c r="C13">
        <f t="shared" si="2"/>
        <v>11234.000000000004</v>
      </c>
      <c r="D13">
        <f>MAX($C$6:C13)</f>
        <v>11341.6</v>
      </c>
      <c r="E13" s="1">
        <f t="shared" si="0"/>
        <v>9.4871975735343096E-3</v>
      </c>
      <c r="F13">
        <f>INT((C12*$G$3/(Datos!O14+Datos!$Z$4+Datos!$M$3))/10)*10</f>
        <v>270</v>
      </c>
    </row>
    <row r="14" spans="1:8">
      <c r="A14">
        <f>Datos!AA15</f>
        <v>0</v>
      </c>
      <c r="B14">
        <f t="shared" si="1"/>
        <v>0</v>
      </c>
      <c r="C14">
        <f t="shared" si="2"/>
        <v>11234.000000000004</v>
      </c>
      <c r="D14">
        <f>MAX($C$6:C14)</f>
        <v>11341.6</v>
      </c>
      <c r="E14" s="1">
        <f t="shared" si="0"/>
        <v>9.4871975735343096E-3</v>
      </c>
      <c r="F14">
        <f>INT((C13*$G$3/(Datos!O15+Datos!$Z$4+Datos!$M$3))/10)*10</f>
        <v>230</v>
      </c>
    </row>
    <row r="15" spans="1:8">
      <c r="A15">
        <f>Datos!AA16</f>
        <v>0</v>
      </c>
      <c r="B15">
        <f t="shared" si="1"/>
        <v>0</v>
      </c>
      <c r="C15">
        <f t="shared" si="2"/>
        <v>11234.000000000004</v>
      </c>
      <c r="D15">
        <f>MAX($C$6:C15)</f>
        <v>11341.6</v>
      </c>
      <c r="E15" s="1">
        <f t="shared" si="0"/>
        <v>9.4871975735343096E-3</v>
      </c>
      <c r="F15">
        <f>INT((C14*$G$3/(Datos!O16+Datos!$Z$4+Datos!$M$3))/10)*10</f>
        <v>290</v>
      </c>
    </row>
    <row r="16" spans="1:8">
      <c r="A16">
        <f>Datos!AA17</f>
        <v>156</v>
      </c>
      <c r="B16">
        <f t="shared" si="1"/>
        <v>140.4</v>
      </c>
      <c r="C16">
        <f t="shared" si="2"/>
        <v>11374.400000000003</v>
      </c>
      <c r="D16">
        <f>MAX($C$6:C16)</f>
        <v>11374.400000000003</v>
      </c>
      <c r="E16" s="1">
        <f t="shared" si="0"/>
        <v>0</v>
      </c>
      <c r="F16">
        <f>INT((C15*$G$3/(Datos!O17+Datos!$Z$4+Datos!$M$3))/10)*10</f>
        <v>90</v>
      </c>
    </row>
    <row r="17" spans="1:6">
      <c r="A17">
        <f>Datos!AA18</f>
        <v>0</v>
      </c>
      <c r="B17">
        <f t="shared" si="1"/>
        <v>0</v>
      </c>
      <c r="C17">
        <f t="shared" si="2"/>
        <v>11374.400000000003</v>
      </c>
      <c r="D17">
        <f>MAX($C$6:C17)</f>
        <v>11374.400000000003</v>
      </c>
      <c r="E17" s="1">
        <f t="shared" si="0"/>
        <v>0</v>
      </c>
      <c r="F17">
        <f>INT((C16*$G$3/(Datos!O18+Datos!$Z$4+Datos!$M$3))/10)*10</f>
        <v>120</v>
      </c>
    </row>
    <row r="18" spans="1:6">
      <c r="A18">
        <f>Datos!AA19</f>
        <v>156</v>
      </c>
      <c r="B18">
        <f t="shared" si="1"/>
        <v>218.4</v>
      </c>
      <c r="C18">
        <f t="shared" si="2"/>
        <v>11592.800000000003</v>
      </c>
      <c r="D18">
        <f>MAX($C$6:C18)</f>
        <v>11592.800000000003</v>
      </c>
      <c r="E18" s="1">
        <f t="shared" si="0"/>
        <v>0</v>
      </c>
      <c r="F18">
        <f>INT((C17*$G$3/(Datos!O19+Datos!$Z$4+Datos!$M$3))/10)*10</f>
        <v>140</v>
      </c>
    </row>
    <row r="19" spans="1:6">
      <c r="A19">
        <f>Datos!AA20</f>
        <v>-115.99999999999994</v>
      </c>
      <c r="B19">
        <f t="shared" si="1"/>
        <v>-220.39999999999989</v>
      </c>
      <c r="C19">
        <f t="shared" si="2"/>
        <v>11372.400000000003</v>
      </c>
      <c r="D19">
        <f>MAX($C$6:C19)</f>
        <v>11592.800000000003</v>
      </c>
      <c r="E19" s="1">
        <f t="shared" si="0"/>
        <v>1.9011800427851736E-2</v>
      </c>
      <c r="F19">
        <f>INT((C18*$G$3/(Datos!O20+Datos!$Z$4+Datos!$M$3))/10)*10</f>
        <v>190</v>
      </c>
    </row>
    <row r="20" spans="1:6">
      <c r="A20">
        <f>Datos!AA21</f>
        <v>0</v>
      </c>
      <c r="B20">
        <f t="shared" si="1"/>
        <v>0</v>
      </c>
      <c r="C20">
        <f t="shared" si="2"/>
        <v>11372.400000000003</v>
      </c>
      <c r="D20">
        <f>MAX($C$6:C20)</f>
        <v>11592.800000000003</v>
      </c>
      <c r="E20" s="1">
        <f t="shared" si="0"/>
        <v>1.9011800427851736E-2</v>
      </c>
      <c r="F20">
        <f>INT((C19*$G$3/(Datos!O21+Datos!$Z$4+Datos!$M$3))/10)*10</f>
        <v>140</v>
      </c>
    </row>
    <row r="21" spans="1:6">
      <c r="A21">
        <f>Datos!AA22</f>
        <v>-145.99999999999966</v>
      </c>
      <c r="B21">
        <f t="shared" si="1"/>
        <v>-218.99999999999949</v>
      </c>
      <c r="C21">
        <f t="shared" si="2"/>
        <v>11153.400000000003</v>
      </c>
      <c r="D21">
        <f>MAX($C$6:C21)</f>
        <v>11592.800000000003</v>
      </c>
      <c r="E21" s="1">
        <f t="shared" si="0"/>
        <v>3.7902836243185384E-2</v>
      </c>
      <c r="F21">
        <f>INT((C20*$G$3/(Datos!O22+Datos!$Z$4+Datos!$M$3))/10)*10</f>
        <v>150</v>
      </c>
    </row>
    <row r="22" spans="1:6">
      <c r="A22">
        <f>Datos!AA23</f>
        <v>-113.99999999999892</v>
      </c>
      <c r="B22">
        <f t="shared" si="1"/>
        <v>-205.19999999999808</v>
      </c>
      <c r="C22">
        <f t="shared" si="2"/>
        <v>10948.200000000004</v>
      </c>
      <c r="D22">
        <f>MAX($C$6:C22)</f>
        <v>11592.800000000003</v>
      </c>
      <c r="E22" s="1">
        <f t="shared" si="0"/>
        <v>5.5603478020840383E-2</v>
      </c>
      <c r="F22">
        <f>INT((C21*$G$3/(Datos!O23+Datos!$Z$4+Datos!$M$3))/10)*10</f>
        <v>180</v>
      </c>
    </row>
    <row r="23" spans="1:6">
      <c r="A23">
        <f>Datos!AA24</f>
        <v>0</v>
      </c>
      <c r="B23">
        <f t="shared" si="1"/>
        <v>0</v>
      </c>
      <c r="C23">
        <f t="shared" si="2"/>
        <v>10948.200000000004</v>
      </c>
      <c r="D23">
        <f>MAX($C$6:C23)</f>
        <v>11592.800000000003</v>
      </c>
      <c r="E23" s="1">
        <f t="shared" si="0"/>
        <v>5.5603478020840383E-2</v>
      </c>
      <c r="F23">
        <f>INT((C22*$G$3/(Datos!O24+Datos!$Z$4+Datos!$M$3))/10)*10</f>
        <v>320</v>
      </c>
    </row>
    <row r="24" spans="1:6">
      <c r="A24">
        <f>Datos!AA25</f>
        <v>-67.000000000000455</v>
      </c>
      <c r="B24">
        <f t="shared" si="1"/>
        <v>-201.00000000000139</v>
      </c>
      <c r="C24">
        <f t="shared" si="2"/>
        <v>10747.200000000003</v>
      </c>
      <c r="D24">
        <f>MAX($C$6:C24)</f>
        <v>11592.800000000003</v>
      </c>
      <c r="E24" s="1">
        <f t="shared" si="0"/>
        <v>7.2941825960941287E-2</v>
      </c>
      <c r="F24">
        <f>INT((C23*$G$3/(Datos!O25+Datos!$Z$4+Datos!$M$3))/10)*10</f>
        <v>300</v>
      </c>
    </row>
    <row r="25" spans="1:6">
      <c r="A25">
        <f>Datos!AA26</f>
        <v>156</v>
      </c>
      <c r="B25">
        <f t="shared" si="1"/>
        <v>468</v>
      </c>
      <c r="C25">
        <f t="shared" si="2"/>
        <v>11215.200000000003</v>
      </c>
      <c r="D25">
        <f>MAX($C$6:C25)</f>
        <v>11592.800000000003</v>
      </c>
      <c r="E25" s="1">
        <f t="shared" si="0"/>
        <v>3.2571941204885817E-2</v>
      </c>
      <c r="F25">
        <f>INT((C24*$G$3/(Datos!O26+Datos!$Z$4+Datos!$M$3))/10)*10</f>
        <v>300</v>
      </c>
    </row>
    <row r="26" spans="1:6">
      <c r="A26">
        <f>Datos!AA27</f>
        <v>0</v>
      </c>
      <c r="B26">
        <f t="shared" si="1"/>
        <v>0</v>
      </c>
      <c r="C26">
        <f t="shared" si="2"/>
        <v>11215.200000000003</v>
      </c>
      <c r="D26">
        <f>MAX($C$6:C26)</f>
        <v>11592.800000000003</v>
      </c>
      <c r="E26" s="1">
        <f t="shared" si="0"/>
        <v>3.2571941204885817E-2</v>
      </c>
      <c r="F26">
        <f>INT((C25*$G$3/(Datos!O27+Datos!$Z$4+Datos!$M$3))/10)*10</f>
        <v>330</v>
      </c>
    </row>
    <row r="27" spans="1:6">
      <c r="A27">
        <f>Datos!AA28</f>
        <v>156</v>
      </c>
      <c r="B27">
        <f t="shared" si="1"/>
        <v>390</v>
      </c>
      <c r="C27">
        <f t="shared" si="2"/>
        <v>11605.200000000003</v>
      </c>
      <c r="D27">
        <f>MAX($C$6:C27)</f>
        <v>11605.200000000003</v>
      </c>
      <c r="E27" s="1">
        <f t="shared" si="0"/>
        <v>0</v>
      </c>
      <c r="F27">
        <f>INT((C26*$G$3/(Datos!O28+Datos!$Z$4+Datos!$M$3))/10)*10</f>
        <v>250</v>
      </c>
    </row>
    <row r="28" spans="1:6">
      <c r="A28">
        <f>Datos!AA29</f>
        <v>0</v>
      </c>
      <c r="B28">
        <f t="shared" si="1"/>
        <v>0</v>
      </c>
      <c r="C28">
        <f t="shared" si="2"/>
        <v>11605.200000000003</v>
      </c>
      <c r="D28">
        <f>MAX($C$6:C28)</f>
        <v>11605.200000000003</v>
      </c>
      <c r="E28" s="1">
        <f t="shared" si="0"/>
        <v>0</v>
      </c>
      <c r="F28">
        <f>INT((C27*$G$3/(Datos!O29+Datos!$Z$4+Datos!$M$3))/10)*10</f>
        <v>180</v>
      </c>
    </row>
    <row r="29" spans="1:6">
      <c r="A29">
        <f>Datos!AA30</f>
        <v>-98.000000000000682</v>
      </c>
      <c r="B29">
        <f t="shared" si="1"/>
        <v>-215.6000000000015</v>
      </c>
      <c r="C29">
        <f t="shared" si="2"/>
        <v>11389.6</v>
      </c>
      <c r="D29">
        <f>MAX($C$6:C29)</f>
        <v>11605.200000000003</v>
      </c>
      <c r="E29" s="1">
        <f t="shared" si="0"/>
        <v>1.857787888188072E-2</v>
      </c>
      <c r="F29">
        <f>INT((C28*$G$3/(Datos!O30+Datos!$Z$4+Datos!$M$3))/10)*10</f>
        <v>220</v>
      </c>
    </row>
    <row r="30" spans="1:6">
      <c r="A30">
        <f>Datos!AA31</f>
        <v>156</v>
      </c>
      <c r="B30">
        <f t="shared" si="1"/>
        <v>187.2</v>
      </c>
      <c r="C30">
        <f t="shared" si="2"/>
        <v>11576.800000000001</v>
      </c>
      <c r="D30">
        <f>MAX($C$6:C30)</f>
        <v>11605.200000000003</v>
      </c>
      <c r="E30" s="1">
        <f t="shared" si="0"/>
        <v>2.4471788508600842E-3</v>
      </c>
      <c r="F30">
        <f>INT((C29*$G$3/(Datos!O31+Datos!$Z$4+Datos!$M$3))/10)*10</f>
        <v>120</v>
      </c>
    </row>
    <row r="31" spans="1:6">
      <c r="A31">
        <f>Datos!AA32</f>
        <v>-143.00000000000097</v>
      </c>
      <c r="B31">
        <f t="shared" si="1"/>
        <v>-214.50000000000145</v>
      </c>
      <c r="C31">
        <f t="shared" si="2"/>
        <v>11362.3</v>
      </c>
      <c r="D31">
        <f>MAX($C$6:C31)</f>
        <v>11605.200000000003</v>
      </c>
      <c r="E31" s="1">
        <f t="shared" si="0"/>
        <v>2.0930272636404647E-2</v>
      </c>
      <c r="F31">
        <f>INT((C30*$G$3/(Datos!O32+Datos!$Z$4+Datos!$M$3))/10)*10</f>
        <v>150</v>
      </c>
    </row>
    <row r="32" spans="1:6">
      <c r="A32">
        <f>Datos!AA33</f>
        <v>-80</v>
      </c>
      <c r="B32">
        <f t="shared" si="1"/>
        <v>-216</v>
      </c>
      <c r="C32">
        <f t="shared" si="2"/>
        <v>11146.3</v>
      </c>
      <c r="D32">
        <f>MAX($C$6:C32)</f>
        <v>11605.200000000003</v>
      </c>
      <c r="E32" s="1">
        <f t="shared" si="0"/>
        <v>3.954261882604377E-2</v>
      </c>
      <c r="F32">
        <f>INT((C31*$G$3/(Datos!O33+Datos!$Z$4+Datos!$M$3))/10)*10</f>
        <v>270</v>
      </c>
    </row>
    <row r="33" spans="1:6">
      <c r="A33">
        <f>Datos!AA34</f>
        <v>156</v>
      </c>
      <c r="B33">
        <f t="shared" si="1"/>
        <v>78</v>
      </c>
      <c r="C33">
        <f t="shared" si="2"/>
        <v>11224.3</v>
      </c>
      <c r="D33">
        <f>MAX($C$6:C33)</f>
        <v>11605.200000000003</v>
      </c>
      <c r="E33" s="1">
        <f t="shared" si="0"/>
        <v>3.2821493813118531E-2</v>
      </c>
      <c r="F33">
        <f>INT((C32*$G$3/(Datos!O34+Datos!$Z$4+Datos!$M$3))/10)*10</f>
        <v>50</v>
      </c>
    </row>
    <row r="34" spans="1:6">
      <c r="A34">
        <f>Datos!AA35</f>
        <v>156</v>
      </c>
      <c r="B34">
        <f t="shared" si="1"/>
        <v>124.8</v>
      </c>
      <c r="C34">
        <f t="shared" si="2"/>
        <v>11349.099999999999</v>
      </c>
      <c r="D34">
        <f>MAX($C$6:C34)</f>
        <v>11605.200000000003</v>
      </c>
      <c r="E34" s="1">
        <f t="shared" si="0"/>
        <v>2.2067693792438212E-2</v>
      </c>
      <c r="F34">
        <f>INT((C33*$G$3/(Datos!O35+Datos!$Z$4+Datos!$M$3))/10)*10</f>
        <v>80</v>
      </c>
    </row>
    <row r="35" spans="1:6">
      <c r="A35">
        <f>Datos!AA36</f>
        <v>-155</v>
      </c>
      <c r="B35">
        <f t="shared" si="1"/>
        <v>-217</v>
      </c>
      <c r="C35">
        <f t="shared" si="2"/>
        <v>11132.099999999999</v>
      </c>
      <c r="D35">
        <f>MAX($C$6:C35)</f>
        <v>11605.200000000003</v>
      </c>
      <c r="E35" s="1">
        <f t="shared" si="0"/>
        <v>4.0766208251473812E-2</v>
      </c>
      <c r="F35">
        <f>INT((C34*$G$3/(Datos!O36+Datos!$Z$4+Datos!$M$3))/10)*10</f>
        <v>140</v>
      </c>
    </row>
    <row r="36" spans="1:6">
      <c r="A36">
        <f>Datos!AA37</f>
        <v>156</v>
      </c>
      <c r="B36">
        <f t="shared" si="1"/>
        <v>234</v>
      </c>
      <c r="C36">
        <f t="shared" si="2"/>
        <v>11366.099999999999</v>
      </c>
      <c r="D36">
        <f>MAX($C$6:C36)</f>
        <v>11605.200000000003</v>
      </c>
      <c r="E36" s="1">
        <f t="shared" si="0"/>
        <v>2.0602833212698096E-2</v>
      </c>
      <c r="F36">
        <f>INT((C35*$G$3/(Datos!O37+Datos!$Z$4+Datos!$M$3))/10)*10</f>
        <v>150</v>
      </c>
    </row>
    <row r="37" spans="1:6">
      <c r="A37">
        <f>Datos!AA38</f>
        <v>0</v>
      </c>
      <c r="B37">
        <f t="shared" si="1"/>
        <v>0</v>
      </c>
      <c r="C37">
        <f t="shared" si="2"/>
        <v>11366.099999999999</v>
      </c>
      <c r="D37">
        <f>MAX($C$6:C37)</f>
        <v>11605.200000000003</v>
      </c>
      <c r="E37" s="1">
        <f t="shared" si="0"/>
        <v>2.0602833212698096E-2</v>
      </c>
      <c r="F37">
        <f>INT((C36*$G$3/(Datos!O38+Datos!$Z$4+Datos!$M$3))/10)*10</f>
        <v>190</v>
      </c>
    </row>
    <row r="38" spans="1:6">
      <c r="A38">
        <f>Datos!AA39</f>
        <v>-59.999999999999716</v>
      </c>
      <c r="B38">
        <f t="shared" si="1"/>
        <v>-209.99999999999901</v>
      </c>
      <c r="C38">
        <f t="shared" si="2"/>
        <v>11156.1</v>
      </c>
      <c r="D38">
        <f>MAX($C$6:C38)</f>
        <v>11605.200000000003</v>
      </c>
      <c r="E38" s="1">
        <f t="shared" si="0"/>
        <v>3.8698169785958199E-2</v>
      </c>
      <c r="F38">
        <f>INT((C37*$G$3/(Datos!O39+Datos!$Z$4+Datos!$M$3))/10)*10</f>
        <v>350</v>
      </c>
    </row>
    <row r="39" spans="1:6">
      <c r="A39">
        <f>Datos!AA40</f>
        <v>-114.00000000000034</v>
      </c>
      <c r="B39">
        <f t="shared" si="1"/>
        <v>-205.20000000000061</v>
      </c>
      <c r="C39">
        <f t="shared" si="2"/>
        <v>10950.9</v>
      </c>
      <c r="D39">
        <f>MAX($C$6:C39)</f>
        <v>11605.200000000003</v>
      </c>
      <c r="E39" s="1">
        <f t="shared" si="0"/>
        <v>5.6379898666115431E-2</v>
      </c>
      <c r="F39">
        <f>INT((C38*$G$3/(Datos!O40+Datos!$Z$4+Datos!$M$3))/10)*10</f>
        <v>180</v>
      </c>
    </row>
    <row r="40" spans="1:6">
      <c r="A40">
        <f>Datos!AA41</f>
        <v>156</v>
      </c>
      <c r="B40">
        <f t="shared" si="1"/>
        <v>234</v>
      </c>
      <c r="C40">
        <f t="shared" si="2"/>
        <v>11184.9</v>
      </c>
      <c r="D40">
        <f>MAX($C$6:C40)</f>
        <v>11605.200000000003</v>
      </c>
      <c r="E40" s="1">
        <f t="shared" si="0"/>
        <v>3.6216523627339708E-2</v>
      </c>
      <c r="F40">
        <f>INT((C39*$G$3/(Datos!O41+Datos!$Z$4+Datos!$M$3))/10)*10</f>
        <v>150</v>
      </c>
    </row>
    <row r="41" spans="1:6">
      <c r="A41">
        <f>Datos!AA42</f>
        <v>0</v>
      </c>
      <c r="B41">
        <f t="shared" si="1"/>
        <v>0</v>
      </c>
      <c r="C41">
        <f t="shared" si="2"/>
        <v>11184.9</v>
      </c>
      <c r="D41">
        <f>MAX($C$6:C41)</f>
        <v>11605.200000000003</v>
      </c>
      <c r="E41" s="1">
        <f t="shared" si="0"/>
        <v>3.6216523627339708E-2</v>
      </c>
      <c r="F41">
        <f>INT((C40*$G$3/(Datos!O42+Datos!$Z$4+Datos!$M$3))/10)*10</f>
        <v>500</v>
      </c>
    </row>
    <row r="42" spans="1:6">
      <c r="A42">
        <f>Datos!AA43</f>
        <v>156</v>
      </c>
      <c r="B42">
        <f t="shared" si="1"/>
        <v>483.6</v>
      </c>
      <c r="C42">
        <f t="shared" si="2"/>
        <v>11668.5</v>
      </c>
      <c r="D42">
        <f>MAX($C$6:C42)</f>
        <v>11668.5</v>
      </c>
      <c r="E42" s="1">
        <f t="shared" si="0"/>
        <v>0</v>
      </c>
      <c r="F42">
        <f>INT((C41*$G$3/(Datos!O43+Datos!$Z$4+Datos!$M$3))/10)*10</f>
        <v>310</v>
      </c>
    </row>
    <row r="43" spans="1:6">
      <c r="A43">
        <f>Datos!AA44</f>
        <v>0</v>
      </c>
      <c r="B43">
        <f t="shared" si="1"/>
        <v>0</v>
      </c>
      <c r="C43">
        <f t="shared" si="2"/>
        <v>11668.5</v>
      </c>
      <c r="D43">
        <f>MAX($C$6:C43)</f>
        <v>11668.5</v>
      </c>
      <c r="E43" s="1">
        <f t="shared" si="0"/>
        <v>0</v>
      </c>
      <c r="F43">
        <f>INT((C42*$G$3/(Datos!O44+Datos!$Z$4+Datos!$M$3))/10)*10</f>
        <v>460</v>
      </c>
    </row>
    <row r="44" spans="1:6">
      <c r="A44">
        <f>Datos!AA45</f>
        <v>156</v>
      </c>
      <c r="B44">
        <f t="shared" si="1"/>
        <v>546</v>
      </c>
      <c r="C44">
        <f t="shared" si="2"/>
        <v>12214.5</v>
      </c>
      <c r="D44">
        <f>MAX($C$6:C44)</f>
        <v>12214.5</v>
      </c>
      <c r="E44" s="1">
        <f t="shared" si="0"/>
        <v>0</v>
      </c>
      <c r="F44">
        <f>INT((C43*$G$3/(Datos!O45+Datos!$Z$4+Datos!$M$3))/10)*10</f>
        <v>350</v>
      </c>
    </row>
    <row r="45" spans="1:6">
      <c r="A45">
        <f>Datos!AA46</f>
        <v>-75.999999999999375</v>
      </c>
      <c r="B45">
        <f t="shared" si="1"/>
        <v>-227.9999999999981</v>
      </c>
      <c r="C45">
        <f t="shared" si="2"/>
        <v>11986.500000000002</v>
      </c>
      <c r="D45">
        <f>MAX($C$6:C45)</f>
        <v>12214.5</v>
      </c>
      <c r="E45" s="1">
        <f t="shared" si="0"/>
        <v>1.8666339187031658E-2</v>
      </c>
      <c r="F45">
        <f>INT((C44*$G$3/(Datos!O46+Datos!$Z$4+Datos!$M$3))/10)*10</f>
        <v>300</v>
      </c>
    </row>
    <row r="46" spans="1:6">
      <c r="A46">
        <f>Datos!AA47</f>
        <v>156</v>
      </c>
      <c r="B46">
        <f t="shared" si="1"/>
        <v>187.2</v>
      </c>
      <c r="C46">
        <f t="shared" si="2"/>
        <v>12173.700000000003</v>
      </c>
      <c r="D46">
        <f>MAX($C$6:C46)</f>
        <v>12214.5</v>
      </c>
      <c r="E46" s="1">
        <f t="shared" si="0"/>
        <v>3.3402922755739043E-3</v>
      </c>
      <c r="F46">
        <f>INT((C45*$G$3/(Datos!O47+Datos!$Z$4+Datos!$M$3))/10)*10</f>
        <v>120</v>
      </c>
    </row>
    <row r="47" spans="1:6">
      <c r="A47">
        <f>Datos!AA48</f>
        <v>-83.000000000000114</v>
      </c>
      <c r="B47">
        <f t="shared" si="1"/>
        <v>-224.10000000000028</v>
      </c>
      <c r="C47">
        <f t="shared" si="2"/>
        <v>11949.600000000002</v>
      </c>
      <c r="D47">
        <f>MAX($C$6:C47)</f>
        <v>12214.5</v>
      </c>
      <c r="E47" s="1">
        <f t="shared" si="0"/>
        <v>2.1687338818617039E-2</v>
      </c>
      <c r="F47">
        <f>INT((C46*$G$3/(Datos!O48+Datos!$Z$4+Datos!$M$3))/10)*10</f>
        <v>270</v>
      </c>
    </row>
    <row r="48" spans="1:6">
      <c r="A48">
        <f>Datos!AA49</f>
        <v>-172.99999999999926</v>
      </c>
      <c r="B48">
        <f t="shared" si="1"/>
        <v>-224.89999999999907</v>
      </c>
      <c r="C48">
        <f t="shared" si="2"/>
        <v>11724.700000000003</v>
      </c>
      <c r="D48">
        <f>MAX($C$6:C48)</f>
        <v>12214.5</v>
      </c>
      <c r="E48" s="1">
        <f t="shared" si="0"/>
        <v>4.0099881288632157E-2</v>
      </c>
      <c r="F48">
        <f>INT((C47*$G$3/(Datos!O49+Datos!$Z$4+Datos!$M$3))/10)*10</f>
        <v>130</v>
      </c>
    </row>
    <row r="49" spans="1:6">
      <c r="A49">
        <f>Datos!AA50</f>
        <v>156</v>
      </c>
      <c r="B49">
        <f t="shared" si="1"/>
        <v>327.60000000000002</v>
      </c>
      <c r="C49">
        <f t="shared" si="2"/>
        <v>12052.300000000003</v>
      </c>
      <c r="D49">
        <f>MAX($C$6:C49)</f>
        <v>12214.5</v>
      </c>
      <c r="E49" s="1">
        <f t="shared" si="0"/>
        <v>1.3279299193581161E-2</v>
      </c>
      <c r="F49">
        <f>INT((C48*$G$3/(Datos!O50+Datos!$Z$4+Datos!$M$3))/10)*10</f>
        <v>210</v>
      </c>
    </row>
    <row r="50" spans="1:6">
      <c r="A50">
        <f>Datos!AA51</f>
        <v>156</v>
      </c>
      <c r="B50">
        <f t="shared" si="1"/>
        <v>374.4</v>
      </c>
      <c r="C50">
        <f t="shared" si="2"/>
        <v>12426.700000000003</v>
      </c>
      <c r="D50">
        <f>MAX($C$6:C50)</f>
        <v>12426.700000000003</v>
      </c>
      <c r="E50" s="1">
        <f t="shared" si="0"/>
        <v>0</v>
      </c>
      <c r="F50">
        <f>INT((C49*$G$3/(Datos!O51+Datos!$Z$4+Datos!$M$3))/10)*10</f>
        <v>240</v>
      </c>
    </row>
    <row r="51" spans="1:6">
      <c r="A51">
        <f>Datos!AA52</f>
        <v>0</v>
      </c>
      <c r="B51">
        <f t="shared" si="1"/>
        <v>0</v>
      </c>
      <c r="C51">
        <f t="shared" si="2"/>
        <v>12426.700000000003</v>
      </c>
      <c r="D51">
        <f>MAX($C$6:C51)</f>
        <v>12426.700000000003</v>
      </c>
      <c r="E51" s="1">
        <f t="shared" si="0"/>
        <v>0</v>
      </c>
      <c r="F51">
        <f>INT((C50*$G$3/(Datos!O52+Datos!$Z$4+Datos!$M$3))/10)*10</f>
        <v>270</v>
      </c>
    </row>
    <row r="52" spans="1:6">
      <c r="A52">
        <f>Datos!AA53</f>
        <v>156</v>
      </c>
      <c r="B52">
        <f t="shared" si="1"/>
        <v>296.39999999999998</v>
      </c>
      <c r="C52">
        <f t="shared" si="2"/>
        <v>12723.100000000002</v>
      </c>
      <c r="D52">
        <f>MAX($C$6:C52)</f>
        <v>12723.100000000002</v>
      </c>
      <c r="E52" s="1">
        <f t="shared" si="0"/>
        <v>0</v>
      </c>
      <c r="F52">
        <f>INT((C51*$G$3/(Datos!O53+Datos!$Z$4+Datos!$M$3))/10)*10</f>
        <v>190</v>
      </c>
    </row>
    <row r="53" spans="1:6">
      <c r="A53">
        <f>Datos!AA54</f>
        <v>156</v>
      </c>
      <c r="B53">
        <f t="shared" si="1"/>
        <v>670.8</v>
      </c>
      <c r="C53">
        <f t="shared" si="2"/>
        <v>13393.900000000001</v>
      </c>
      <c r="D53">
        <f>MAX($C$6:C53)</f>
        <v>13393.900000000001</v>
      </c>
      <c r="E53" s="1">
        <f t="shared" si="0"/>
        <v>0</v>
      </c>
      <c r="F53">
        <f>INT((C52*$G$3/(Datos!O54+Datos!$Z$4+Datos!$M$3))/10)*10</f>
        <v>430</v>
      </c>
    </row>
    <row r="54" spans="1:6">
      <c r="A54">
        <f>Datos!AA55</f>
        <v>156</v>
      </c>
      <c r="B54">
        <f t="shared" si="1"/>
        <v>312</v>
      </c>
      <c r="C54">
        <f t="shared" si="2"/>
        <v>13705.900000000001</v>
      </c>
      <c r="D54">
        <f>MAX($C$6:C54)</f>
        <v>13705.900000000001</v>
      </c>
      <c r="E54" s="1">
        <f t="shared" si="0"/>
        <v>0</v>
      </c>
      <c r="F54">
        <f>INT((C53*$G$3/(Datos!O55+Datos!$Z$4+Datos!$M$3))/10)*10</f>
        <v>200</v>
      </c>
    </row>
    <row r="55" spans="1:6">
      <c r="A55">
        <f>Datos!AA56</f>
        <v>-215.00000000000085</v>
      </c>
      <c r="B55">
        <f t="shared" si="1"/>
        <v>-258.00000000000102</v>
      </c>
      <c r="C55">
        <f t="shared" si="2"/>
        <v>13447.9</v>
      </c>
      <c r="D55">
        <f>MAX($C$6:C55)</f>
        <v>13705.900000000001</v>
      </c>
      <c r="E55" s="1">
        <f t="shared" si="0"/>
        <v>1.8824010097841206E-2</v>
      </c>
      <c r="F55">
        <f>INT((C54*$G$3/(Datos!O56+Datos!$Z$4+Datos!$M$3))/10)*10</f>
        <v>120</v>
      </c>
    </row>
    <row r="56" spans="1:6">
      <c r="A56">
        <f>Datos!AA57</f>
        <v>156</v>
      </c>
      <c r="B56">
        <f t="shared" si="1"/>
        <v>358.8</v>
      </c>
      <c r="C56">
        <f t="shared" si="2"/>
        <v>13806.699999999999</v>
      </c>
      <c r="D56">
        <f>MAX($C$6:C56)</f>
        <v>13806.699999999999</v>
      </c>
      <c r="E56" s="1">
        <f t="shared" si="0"/>
        <v>0</v>
      </c>
      <c r="F56">
        <f>INT((C55*$G$3/(Datos!O57+Datos!$Z$4+Datos!$M$3))/10)*10</f>
        <v>230</v>
      </c>
    </row>
    <row r="57" spans="1:6">
      <c r="A57">
        <f>Datos!AA58</f>
        <v>0</v>
      </c>
      <c r="B57">
        <f t="shared" si="1"/>
        <v>0</v>
      </c>
      <c r="C57">
        <f t="shared" si="2"/>
        <v>13806.699999999999</v>
      </c>
      <c r="D57">
        <f>MAX($C$6:C57)</f>
        <v>13806.699999999999</v>
      </c>
      <c r="E57" s="1">
        <f t="shared" si="0"/>
        <v>0</v>
      </c>
      <c r="F57">
        <f>INT((C56*$G$3/(Datos!O58+Datos!$Z$4+Datos!$M$3))/10)*10</f>
        <v>240</v>
      </c>
    </row>
    <row r="58" spans="1:6">
      <c r="A58">
        <f>Datos!AA59</f>
        <v>156</v>
      </c>
      <c r="B58">
        <f t="shared" si="1"/>
        <v>358.8</v>
      </c>
      <c r="C58">
        <f t="shared" si="2"/>
        <v>14165.499999999998</v>
      </c>
      <c r="D58">
        <f>MAX($C$6:C58)</f>
        <v>14165.499999999998</v>
      </c>
      <c r="E58" s="1">
        <f t="shared" si="0"/>
        <v>0</v>
      </c>
      <c r="F58">
        <f>INT((C57*$G$3/(Datos!O59+Datos!$Z$4+Datos!$M$3))/10)*10</f>
        <v>230</v>
      </c>
    </row>
    <row r="59" spans="1:6">
      <c r="A59">
        <f>Datos!AA60</f>
        <v>-114.99999999999943</v>
      </c>
      <c r="B59">
        <f t="shared" si="1"/>
        <v>-264.49999999999869</v>
      </c>
      <c r="C59">
        <f t="shared" si="2"/>
        <v>13901</v>
      </c>
      <c r="D59">
        <f>MAX($C$6:C59)</f>
        <v>14165.499999999998</v>
      </c>
      <c r="E59" s="1">
        <f t="shared" si="0"/>
        <v>1.8672125939783152E-2</v>
      </c>
      <c r="F59">
        <f>INT((C58*$G$3/(Datos!O60+Datos!$Z$4+Datos!$M$3))/10)*10</f>
        <v>230</v>
      </c>
    </row>
    <row r="60" spans="1:6">
      <c r="A60">
        <f>Datos!AA61</f>
        <v>-74.999999999998863</v>
      </c>
      <c r="B60">
        <f t="shared" si="1"/>
        <v>-262.49999999999602</v>
      </c>
      <c r="C60">
        <f t="shared" si="2"/>
        <v>13638.500000000004</v>
      </c>
      <c r="D60">
        <f>MAX($C$6:C60)</f>
        <v>14165.499999999998</v>
      </c>
      <c r="E60" s="1">
        <f t="shared" si="0"/>
        <v>3.720306378172282E-2</v>
      </c>
      <c r="F60">
        <f>INT((C59*$G$3/(Datos!O61+Datos!$Z$4+Datos!$M$3))/10)*10</f>
        <v>350</v>
      </c>
    </row>
    <row r="61" spans="1:6">
      <c r="A61">
        <f>Datos!AA62</f>
        <v>0</v>
      </c>
      <c r="B61">
        <f t="shared" si="1"/>
        <v>0</v>
      </c>
      <c r="C61">
        <f t="shared" si="2"/>
        <v>13638.500000000004</v>
      </c>
      <c r="D61">
        <f>MAX($C$6:C61)</f>
        <v>14165.499999999998</v>
      </c>
      <c r="E61" s="1">
        <f t="shared" si="0"/>
        <v>3.720306378172282E-2</v>
      </c>
      <c r="F61">
        <f>INT((C60*$G$3/(Datos!O62+Datos!$Z$4+Datos!$M$3))/10)*10</f>
        <v>360</v>
      </c>
    </row>
    <row r="62" spans="1:6">
      <c r="A62">
        <f>Datos!AA63</f>
        <v>156</v>
      </c>
      <c r="B62">
        <f t="shared" si="1"/>
        <v>436.8</v>
      </c>
      <c r="C62">
        <f t="shared" si="2"/>
        <v>14075.300000000003</v>
      </c>
      <c r="D62">
        <f>MAX($C$6:C62)</f>
        <v>14165.499999999998</v>
      </c>
      <c r="E62" s="1">
        <f t="shared" si="0"/>
        <v>6.3675832127348337E-3</v>
      </c>
      <c r="F62">
        <f>INT((C61*$G$3/(Datos!O63+Datos!$Z$4+Datos!$M$3))/10)*10</f>
        <v>280</v>
      </c>
    </row>
    <row r="63" spans="1:6">
      <c r="A63">
        <f>Datos!AA64</f>
        <v>0</v>
      </c>
      <c r="B63">
        <f t="shared" si="1"/>
        <v>0</v>
      </c>
      <c r="C63">
        <f t="shared" si="2"/>
        <v>14075.300000000003</v>
      </c>
      <c r="D63">
        <f>MAX($C$6:C63)</f>
        <v>14165.499999999998</v>
      </c>
      <c r="E63" s="1">
        <f t="shared" si="0"/>
        <v>6.3675832127348337E-3</v>
      </c>
      <c r="F63">
        <f>INT((C62*$G$3/(Datos!O64+Datos!$Z$4+Datos!$M$3))/10)*10</f>
        <v>510</v>
      </c>
    </row>
    <row r="64" spans="1:6">
      <c r="A64">
        <f>Datos!AA65</f>
        <v>-119.00000000000006</v>
      </c>
      <c r="B64">
        <f t="shared" si="1"/>
        <v>-261.80000000000013</v>
      </c>
      <c r="C64">
        <f t="shared" si="2"/>
        <v>13813.500000000004</v>
      </c>
      <c r="D64">
        <f>MAX($C$6:C64)</f>
        <v>14165.499999999998</v>
      </c>
      <c r="E64" s="1">
        <f t="shared" si="0"/>
        <v>2.4849105220429536E-2</v>
      </c>
      <c r="F64">
        <f>INT((C63*$G$3/(Datos!O65+Datos!$Z$4+Datos!$M$3))/10)*10</f>
        <v>220</v>
      </c>
    </row>
    <row r="65" spans="1:6">
      <c r="A65">
        <f>Datos!AA66</f>
        <v>-123.00000000000068</v>
      </c>
      <c r="B65">
        <f t="shared" si="1"/>
        <v>-258.30000000000143</v>
      </c>
      <c r="C65">
        <f t="shared" si="2"/>
        <v>13555.200000000003</v>
      </c>
      <c r="D65">
        <f>MAX($C$6:C65)</f>
        <v>14165.499999999998</v>
      </c>
      <c r="E65" s="1">
        <f t="shared" si="0"/>
        <v>4.3083548056898499E-2</v>
      </c>
      <c r="F65">
        <f>INT((C64*$G$3/(Datos!O66+Datos!$Z$4+Datos!$M$3))/10)*10</f>
        <v>210</v>
      </c>
    </row>
    <row r="66" spans="1:6">
      <c r="A66">
        <f>Datos!AA67</f>
        <v>156</v>
      </c>
      <c r="B66">
        <f t="shared" si="1"/>
        <v>514.79999999999995</v>
      </c>
      <c r="C66">
        <f t="shared" si="2"/>
        <v>14070.000000000002</v>
      </c>
      <c r="D66">
        <f>MAX($C$6:C66)</f>
        <v>14165.499999999998</v>
      </c>
      <c r="E66" s="1">
        <f t="shared" si="0"/>
        <v>6.7417316720197931E-3</v>
      </c>
      <c r="F66">
        <f>INT((C65*$G$3/(Datos!O67+Datos!$Z$4+Datos!$M$3))/10)*10</f>
        <v>330</v>
      </c>
    </row>
    <row r="67" spans="1:6">
      <c r="A67">
        <f>Datos!AA68</f>
        <v>-212.99999999999841</v>
      </c>
      <c r="B67">
        <f t="shared" si="1"/>
        <v>-255.59999999999812</v>
      </c>
      <c r="C67">
        <f t="shared" si="2"/>
        <v>13814.400000000003</v>
      </c>
      <c r="D67">
        <f>MAX($C$6:C67)</f>
        <v>14165.499999999998</v>
      </c>
      <c r="E67" s="1">
        <f t="shared" si="0"/>
        <v>2.4785570576400053E-2</v>
      </c>
      <c r="F67">
        <f>INT((C66*$G$3/(Datos!O68+Datos!$Z$4+Datos!$M$3))/10)*10</f>
        <v>120</v>
      </c>
    </row>
    <row r="68" spans="1:6">
      <c r="A68">
        <f>Datos!AA69</f>
        <v>-162.00000000000216</v>
      </c>
      <c r="B68">
        <f t="shared" si="1"/>
        <v>-259.20000000000346</v>
      </c>
      <c r="C68">
        <f t="shared" si="2"/>
        <v>13555.2</v>
      </c>
      <c r="D68">
        <f>MAX($C$6:C68)</f>
        <v>14165.499999999998</v>
      </c>
      <c r="E68" s="1">
        <f t="shared" si="0"/>
        <v>4.3083548056898631E-2</v>
      </c>
      <c r="F68">
        <f>INT((C67*$G$3/(Datos!O69+Datos!$Z$4+Datos!$M$3))/10)*10</f>
        <v>160</v>
      </c>
    </row>
    <row r="69" spans="1:6">
      <c r="A69">
        <f>Datos!AA70</f>
        <v>156</v>
      </c>
      <c r="B69">
        <f t="shared" si="1"/>
        <v>249.6</v>
      </c>
      <c r="C69">
        <f t="shared" si="2"/>
        <v>13804.800000000001</v>
      </c>
      <c r="D69">
        <f>MAX($C$6:C69)</f>
        <v>14165.499999999998</v>
      </c>
      <c r="E69" s="1">
        <f t="shared" si="0"/>
        <v>2.5463273446048297E-2</v>
      </c>
      <c r="F69">
        <f>INT((C68*$G$3/(Datos!O70+Datos!$Z$4+Datos!$M$3))/10)*10</f>
        <v>160</v>
      </c>
    </row>
    <row r="70" spans="1:6">
      <c r="A70">
        <f>Datos!AA71</f>
        <v>-148.00000000000068</v>
      </c>
      <c r="B70">
        <f t="shared" si="1"/>
        <v>-266.40000000000123</v>
      </c>
      <c r="C70">
        <f t="shared" si="2"/>
        <v>13538.4</v>
      </c>
      <c r="D70">
        <f>MAX($C$6:C70)</f>
        <v>14165.499999999998</v>
      </c>
      <c r="E70" s="1">
        <f t="shared" ref="E70:E133" si="3">(D70-C70)/D70</f>
        <v>4.4269528078782865E-2</v>
      </c>
      <c r="F70">
        <f>INT((C69*$G$3/(Datos!O71+Datos!$Z$4+Datos!$M$3))/10)*10</f>
        <v>180</v>
      </c>
    </row>
    <row r="71" spans="1:6">
      <c r="A71">
        <f>Datos!AA72</f>
        <v>-87.00000000000216</v>
      </c>
      <c r="B71">
        <f t="shared" ref="B71:B134" si="4">F71*A71/100</f>
        <v>-252.30000000000626</v>
      </c>
      <c r="C71">
        <f t="shared" si="2"/>
        <v>13286.099999999993</v>
      </c>
      <c r="D71">
        <f>MAX($C$6:C71)</f>
        <v>14165.499999999998</v>
      </c>
      <c r="E71" s="1">
        <f t="shared" si="3"/>
        <v>6.2080406621722158E-2</v>
      </c>
      <c r="F71">
        <f>INT((C70*$G$3/(Datos!O72+Datos!$Z$4+Datos!$M$3))/10)*10</f>
        <v>290</v>
      </c>
    </row>
    <row r="72" spans="1:6">
      <c r="A72">
        <f>Datos!AA73</f>
        <v>-264.99999999999943</v>
      </c>
      <c r="B72">
        <f t="shared" si="4"/>
        <v>-238.49999999999949</v>
      </c>
      <c r="C72">
        <f t="shared" ref="C72:C135" si="5">C71+B72</f>
        <v>13047.599999999993</v>
      </c>
      <c r="D72">
        <f>MAX($C$6:C72)</f>
        <v>14165.499999999998</v>
      </c>
      <c r="E72" s="1">
        <f t="shared" si="3"/>
        <v>7.891708728954186E-2</v>
      </c>
      <c r="F72">
        <f>INT((C71*$G$3/(Datos!O73+Datos!$Z$4+Datos!$M$3))/10)*10</f>
        <v>90</v>
      </c>
    </row>
    <row r="73" spans="1:6">
      <c r="A73">
        <f>Datos!AA74</f>
        <v>156</v>
      </c>
      <c r="B73">
        <f t="shared" si="4"/>
        <v>93.6</v>
      </c>
      <c r="C73">
        <f t="shared" si="5"/>
        <v>13141.199999999993</v>
      </c>
      <c r="D73">
        <f>MAX($C$6:C73)</f>
        <v>14165.499999999998</v>
      </c>
      <c r="E73" s="1">
        <f t="shared" si="3"/>
        <v>7.2309484310472974E-2</v>
      </c>
      <c r="F73">
        <f>INT((C72*$G$3/(Datos!O74+Datos!$Z$4+Datos!$M$3))/10)*10</f>
        <v>60</v>
      </c>
    </row>
    <row r="74" spans="1:6">
      <c r="A74">
        <f>Datos!AA75</f>
        <v>-239.99999999999943</v>
      </c>
      <c r="B74">
        <f t="shared" si="4"/>
        <v>-239.99999999999943</v>
      </c>
      <c r="C74">
        <f t="shared" si="5"/>
        <v>12901.199999999993</v>
      </c>
      <c r="D74">
        <f>MAX($C$6:C74)</f>
        <v>14165.499999999998</v>
      </c>
      <c r="E74" s="1">
        <f t="shared" si="3"/>
        <v>8.9252056051675188E-2</v>
      </c>
      <c r="F74">
        <f>INT((C73*$G$3/(Datos!O75+Datos!$Z$4+Datos!$M$3))/10)*10</f>
        <v>100</v>
      </c>
    </row>
    <row r="75" spans="1:6">
      <c r="A75">
        <f>Datos!AA76</f>
        <v>0</v>
      </c>
      <c r="B75">
        <f t="shared" si="4"/>
        <v>0</v>
      </c>
      <c r="C75">
        <f t="shared" si="5"/>
        <v>12901.199999999993</v>
      </c>
      <c r="D75">
        <f>MAX($C$6:C75)</f>
        <v>14165.499999999998</v>
      </c>
      <c r="E75" s="1">
        <f t="shared" si="3"/>
        <v>8.9252056051675188E-2</v>
      </c>
      <c r="F75">
        <f>INT((C74*$G$3/(Datos!O76+Datos!$Z$4+Datos!$M$3))/10)*10</f>
        <v>410</v>
      </c>
    </row>
    <row r="76" spans="1:6">
      <c r="A76">
        <f>Datos!AA77</f>
        <v>0</v>
      </c>
      <c r="B76">
        <f t="shared" si="4"/>
        <v>0</v>
      </c>
      <c r="C76">
        <f t="shared" si="5"/>
        <v>12901.199999999993</v>
      </c>
      <c r="D76">
        <f>MAX($C$6:C76)</f>
        <v>14165.499999999998</v>
      </c>
      <c r="E76" s="1">
        <f t="shared" si="3"/>
        <v>8.9252056051675188E-2</v>
      </c>
      <c r="F76">
        <f>INT((C75*$G$3/(Datos!O77+Datos!$Z$4+Datos!$M$3))/10)*10</f>
        <v>280</v>
      </c>
    </row>
    <row r="77" spans="1:6">
      <c r="A77">
        <f>Datos!AA78</f>
        <v>-117.99999999999955</v>
      </c>
      <c r="B77">
        <f t="shared" si="4"/>
        <v>-247.79999999999905</v>
      </c>
      <c r="C77">
        <f t="shared" si="5"/>
        <v>12653.399999999994</v>
      </c>
      <c r="D77">
        <f>MAX($C$6:C77)</f>
        <v>14165.499999999998</v>
      </c>
      <c r="E77" s="1">
        <f t="shared" si="3"/>
        <v>0.10674526137446642</v>
      </c>
      <c r="F77">
        <f>INT((C76*$G$3/(Datos!O78+Datos!$Z$4+Datos!$M$3))/10)*10</f>
        <v>210</v>
      </c>
    </row>
    <row r="78" spans="1:6">
      <c r="A78">
        <f>Datos!AA79</f>
        <v>0</v>
      </c>
      <c r="B78">
        <f t="shared" si="4"/>
        <v>0</v>
      </c>
      <c r="C78">
        <f t="shared" si="5"/>
        <v>12653.399999999994</v>
      </c>
      <c r="D78">
        <f>MAX($C$6:C78)</f>
        <v>14165.499999999998</v>
      </c>
      <c r="E78" s="1">
        <f t="shared" si="3"/>
        <v>0.10674526137446642</v>
      </c>
      <c r="F78">
        <f>INT((C77*$G$3/(Datos!O79+Datos!$Z$4+Datos!$M$3))/10)*10</f>
        <v>150</v>
      </c>
    </row>
    <row r="79" spans="1:6">
      <c r="A79">
        <f>Datos!AA80</f>
        <v>0</v>
      </c>
      <c r="B79">
        <f t="shared" si="4"/>
        <v>0</v>
      </c>
      <c r="C79">
        <f t="shared" si="5"/>
        <v>12653.399999999994</v>
      </c>
      <c r="D79">
        <f>MAX($C$6:C79)</f>
        <v>14165.499999999998</v>
      </c>
      <c r="E79" s="1">
        <f t="shared" si="3"/>
        <v>0.10674526137446642</v>
      </c>
      <c r="F79">
        <f>INT((C78*$G$3/(Datos!O80+Datos!$Z$4+Datos!$M$3))/10)*10</f>
        <v>160</v>
      </c>
    </row>
    <row r="80" spans="1:6">
      <c r="A80">
        <f>Datos!AA81</f>
        <v>156</v>
      </c>
      <c r="B80">
        <f t="shared" si="4"/>
        <v>249.6</v>
      </c>
      <c r="C80">
        <f t="shared" si="5"/>
        <v>12902.999999999995</v>
      </c>
      <c r="D80">
        <f>MAX($C$6:C80)</f>
        <v>14165.499999999998</v>
      </c>
      <c r="E80" s="1">
        <f t="shared" si="3"/>
        <v>8.912498676361609E-2</v>
      </c>
      <c r="F80">
        <f>INT((C79*$G$3/(Datos!O81+Datos!$Z$4+Datos!$M$3))/10)*10</f>
        <v>160</v>
      </c>
    </row>
    <row r="81" spans="1:6">
      <c r="A81">
        <f>Datos!AA82</f>
        <v>0</v>
      </c>
      <c r="B81">
        <f t="shared" si="4"/>
        <v>0</v>
      </c>
      <c r="C81">
        <f t="shared" si="5"/>
        <v>12902.999999999995</v>
      </c>
      <c r="D81">
        <f>MAX($C$6:C81)</f>
        <v>14165.499999999998</v>
      </c>
      <c r="E81" s="1">
        <f t="shared" si="3"/>
        <v>8.912498676361609E-2</v>
      </c>
      <c r="F81">
        <f>INT((C80*$G$3/(Datos!O82+Datos!$Z$4+Datos!$M$3))/10)*10</f>
        <v>170</v>
      </c>
    </row>
    <row r="82" spans="1:6">
      <c r="A82">
        <f>Datos!AA83</f>
        <v>156</v>
      </c>
      <c r="B82">
        <f t="shared" si="4"/>
        <v>374.4</v>
      </c>
      <c r="C82">
        <f t="shared" si="5"/>
        <v>13277.399999999994</v>
      </c>
      <c r="D82">
        <f>MAX($C$6:C82)</f>
        <v>14165.499999999998</v>
      </c>
      <c r="E82" s="1">
        <f t="shared" si="3"/>
        <v>6.2694574847340659E-2</v>
      </c>
      <c r="F82">
        <f>INT((C81*$G$3/(Datos!O83+Datos!$Z$4+Datos!$M$3))/10)*10</f>
        <v>240</v>
      </c>
    </row>
    <row r="83" spans="1:6">
      <c r="A83">
        <f>Datos!AA84</f>
        <v>156</v>
      </c>
      <c r="B83">
        <f t="shared" si="4"/>
        <v>140.4</v>
      </c>
      <c r="C83">
        <f t="shared" si="5"/>
        <v>13417.799999999994</v>
      </c>
      <c r="D83">
        <f>MAX($C$6:C83)</f>
        <v>14165.499999999998</v>
      </c>
      <c r="E83" s="1">
        <f t="shared" si="3"/>
        <v>5.2783170378737386E-2</v>
      </c>
      <c r="F83">
        <f>INT((C82*$G$3/(Datos!O84+Datos!$Z$4+Datos!$M$3))/10)*10</f>
        <v>90</v>
      </c>
    </row>
    <row r="84" spans="1:6">
      <c r="A84">
        <f>Datos!AA85</f>
        <v>0</v>
      </c>
      <c r="B84">
        <f t="shared" si="4"/>
        <v>0</v>
      </c>
      <c r="C84">
        <f t="shared" si="5"/>
        <v>13417.799999999994</v>
      </c>
      <c r="D84">
        <f>MAX($C$6:C84)</f>
        <v>14165.499999999998</v>
      </c>
      <c r="E84" s="1">
        <f t="shared" si="3"/>
        <v>5.2783170378737386E-2</v>
      </c>
      <c r="F84">
        <f>INT((C83*$G$3/(Datos!O85+Datos!$Z$4+Datos!$M$3))/10)*10</f>
        <v>210</v>
      </c>
    </row>
    <row r="85" spans="1:6">
      <c r="A85">
        <f>Datos!AA86</f>
        <v>0</v>
      </c>
      <c r="B85">
        <f t="shared" si="4"/>
        <v>0</v>
      </c>
      <c r="C85">
        <f t="shared" si="5"/>
        <v>13417.799999999994</v>
      </c>
      <c r="D85">
        <f>MAX($C$6:C85)</f>
        <v>14165.499999999998</v>
      </c>
      <c r="E85" s="1">
        <f t="shared" si="3"/>
        <v>5.2783170378737386E-2</v>
      </c>
      <c r="F85">
        <f>INT((C84*$G$3/(Datos!O86+Datos!$Z$4+Datos!$M$3))/10)*10</f>
        <v>210</v>
      </c>
    </row>
    <row r="86" spans="1:6">
      <c r="A86">
        <f>Datos!AA87</f>
        <v>156</v>
      </c>
      <c r="B86">
        <f t="shared" si="4"/>
        <v>452.4</v>
      </c>
      <c r="C86">
        <f t="shared" si="5"/>
        <v>13870.199999999993</v>
      </c>
      <c r="D86">
        <f>MAX($C$6:C86)</f>
        <v>14165.499999999998</v>
      </c>
      <c r="E86" s="1">
        <f t="shared" si="3"/>
        <v>2.084642264657123E-2</v>
      </c>
      <c r="F86">
        <f>INT((C85*$G$3/(Datos!O87+Datos!$Z$4+Datos!$M$3))/10)*10</f>
        <v>290</v>
      </c>
    </row>
    <row r="87" spans="1:6">
      <c r="A87">
        <f>Datos!AA88</f>
        <v>156</v>
      </c>
      <c r="B87">
        <f t="shared" si="4"/>
        <v>234</v>
      </c>
      <c r="C87">
        <f t="shared" si="5"/>
        <v>14104.199999999993</v>
      </c>
      <c r="D87">
        <f>MAX($C$6:C87)</f>
        <v>14165.499999999998</v>
      </c>
      <c r="E87" s="1">
        <f t="shared" si="3"/>
        <v>4.3274151988990676E-3</v>
      </c>
      <c r="F87">
        <f>INT((C86*$G$3/(Datos!O88+Datos!$Z$4+Datos!$M$3))/10)*10</f>
        <v>150</v>
      </c>
    </row>
    <row r="88" spans="1:6">
      <c r="A88">
        <f>Datos!AA89</f>
        <v>156</v>
      </c>
      <c r="B88">
        <f t="shared" si="4"/>
        <v>156</v>
      </c>
      <c r="C88">
        <f t="shared" si="5"/>
        <v>14260.199999999993</v>
      </c>
      <c r="D88">
        <f>MAX($C$6:C88)</f>
        <v>14260.199999999993</v>
      </c>
      <c r="E88" s="1">
        <f t="shared" si="3"/>
        <v>0</v>
      </c>
      <c r="F88">
        <f>INT((C87*$G$3/(Datos!O89+Datos!$Z$4+Datos!$M$3))/10)*10</f>
        <v>100</v>
      </c>
    </row>
    <row r="89" spans="1:6">
      <c r="A89">
        <f>Datos!AA90</f>
        <v>0</v>
      </c>
      <c r="B89">
        <f t="shared" si="4"/>
        <v>0</v>
      </c>
      <c r="C89">
        <f t="shared" si="5"/>
        <v>14260.199999999993</v>
      </c>
      <c r="D89">
        <f>MAX($C$6:C89)</f>
        <v>14260.199999999993</v>
      </c>
      <c r="E89" s="1">
        <f t="shared" si="3"/>
        <v>0</v>
      </c>
      <c r="F89">
        <f>INT((C88*$G$3/(Datos!O90+Datos!$Z$4+Datos!$M$3))/10)*10</f>
        <v>110</v>
      </c>
    </row>
    <row r="90" spans="1:6">
      <c r="A90">
        <f>Datos!AA91</f>
        <v>0</v>
      </c>
      <c r="B90">
        <f t="shared" si="4"/>
        <v>0</v>
      </c>
      <c r="C90">
        <f t="shared" si="5"/>
        <v>14260.199999999993</v>
      </c>
      <c r="D90">
        <f>MAX($C$6:C90)</f>
        <v>14260.199999999993</v>
      </c>
      <c r="E90" s="1">
        <f t="shared" si="3"/>
        <v>0</v>
      </c>
      <c r="F90">
        <f>INT((C89*$G$3/(Datos!O91+Datos!$Z$4+Datos!$M$3))/10)*10</f>
        <v>230</v>
      </c>
    </row>
    <row r="91" spans="1:6">
      <c r="A91">
        <f>Datos!AA92</f>
        <v>-80.999999999999091</v>
      </c>
      <c r="B91">
        <f t="shared" si="4"/>
        <v>-267.299999999997</v>
      </c>
      <c r="C91">
        <f t="shared" si="5"/>
        <v>13992.899999999996</v>
      </c>
      <c r="D91">
        <f>MAX($C$6:C91)</f>
        <v>14260.199999999993</v>
      </c>
      <c r="E91" s="1">
        <f t="shared" si="3"/>
        <v>1.8744477637059619E-2</v>
      </c>
      <c r="F91">
        <f>INT((C90*$G$3/(Datos!O92+Datos!$Z$4+Datos!$M$3))/10)*10</f>
        <v>330</v>
      </c>
    </row>
    <row r="92" spans="1:6">
      <c r="A92">
        <f>Datos!AA93</f>
        <v>156</v>
      </c>
      <c r="B92">
        <f t="shared" si="4"/>
        <v>624</v>
      </c>
      <c r="C92">
        <f t="shared" si="5"/>
        <v>14616.899999999996</v>
      </c>
      <c r="D92">
        <f>MAX($C$6:C92)</f>
        <v>14616.899999999996</v>
      </c>
      <c r="E92" s="1">
        <f t="shared" si="3"/>
        <v>0</v>
      </c>
      <c r="F92">
        <f>INT((C91*$G$3/(Datos!O93+Datos!$Z$4+Datos!$M$3))/10)*10</f>
        <v>400</v>
      </c>
    </row>
    <row r="93" spans="1:6">
      <c r="A93">
        <f>Datos!AA94</f>
        <v>0</v>
      </c>
      <c r="B93">
        <f t="shared" si="4"/>
        <v>0</v>
      </c>
      <c r="C93">
        <f t="shared" si="5"/>
        <v>14616.899999999996</v>
      </c>
      <c r="D93">
        <f>MAX($C$6:C93)</f>
        <v>14616.899999999996</v>
      </c>
      <c r="E93" s="1">
        <f t="shared" si="3"/>
        <v>0</v>
      </c>
      <c r="F93">
        <f>INT((C92*$G$3/(Datos!O94+Datos!$Z$4+Datos!$M$3))/10)*10</f>
        <v>80</v>
      </c>
    </row>
    <row r="94" spans="1:6">
      <c r="A94">
        <f>Datos!AA95</f>
        <v>0</v>
      </c>
      <c r="B94">
        <f t="shared" si="4"/>
        <v>0</v>
      </c>
      <c r="C94">
        <f t="shared" si="5"/>
        <v>14616.899999999996</v>
      </c>
      <c r="D94">
        <f>MAX($C$6:C94)</f>
        <v>14616.899999999996</v>
      </c>
      <c r="E94" s="1">
        <f t="shared" si="3"/>
        <v>0</v>
      </c>
      <c r="F94">
        <f>INT((C93*$G$3/(Datos!O95+Datos!$Z$4+Datos!$M$3))/10)*10</f>
        <v>250</v>
      </c>
    </row>
    <row r="95" spans="1:6">
      <c r="A95">
        <f>Datos!AA96</f>
        <v>156</v>
      </c>
      <c r="B95">
        <f t="shared" si="4"/>
        <v>234</v>
      </c>
      <c r="C95">
        <f t="shared" si="5"/>
        <v>14850.899999999996</v>
      </c>
      <c r="D95">
        <f>MAX($C$6:C95)</f>
        <v>14850.899999999996</v>
      </c>
      <c r="E95" s="1">
        <f t="shared" si="3"/>
        <v>0</v>
      </c>
      <c r="F95">
        <f>INT((C94*$G$3/(Datos!O96+Datos!$Z$4+Datos!$M$3))/10)*10</f>
        <v>150</v>
      </c>
    </row>
    <row r="96" spans="1:6">
      <c r="A96">
        <f>Datos!AA97</f>
        <v>-128.99999999999807</v>
      </c>
      <c r="B96">
        <f t="shared" si="4"/>
        <v>-283.79999999999575</v>
      </c>
      <c r="C96">
        <f t="shared" si="5"/>
        <v>14567.1</v>
      </c>
      <c r="D96">
        <f>MAX($C$6:C96)</f>
        <v>14850.899999999996</v>
      </c>
      <c r="E96" s="1">
        <f t="shared" si="3"/>
        <v>1.9109952932145239E-2</v>
      </c>
      <c r="F96">
        <f>INT((C95*$G$3/(Datos!O97+Datos!$Z$4+Datos!$M$3))/10)*10</f>
        <v>220</v>
      </c>
    </row>
    <row r="97" spans="1:6">
      <c r="A97">
        <f>Datos!AA98</f>
        <v>156</v>
      </c>
      <c r="B97">
        <f t="shared" si="4"/>
        <v>327.60000000000002</v>
      </c>
      <c r="C97">
        <f t="shared" si="5"/>
        <v>14894.7</v>
      </c>
      <c r="D97">
        <f>MAX($C$6:C97)</f>
        <v>14894.7</v>
      </c>
      <c r="E97" s="1">
        <f t="shared" si="3"/>
        <v>0</v>
      </c>
      <c r="F97">
        <f>INT((C96*$G$3/(Datos!O98+Datos!$Z$4+Datos!$M$3))/10)*10</f>
        <v>210</v>
      </c>
    </row>
    <row r="98" spans="1:6">
      <c r="A98">
        <f>Datos!AA99</f>
        <v>156</v>
      </c>
      <c r="B98">
        <f t="shared" si="4"/>
        <v>171.6</v>
      </c>
      <c r="C98">
        <f t="shared" si="5"/>
        <v>15066.300000000001</v>
      </c>
      <c r="D98">
        <f>MAX($C$6:C98)</f>
        <v>15066.300000000001</v>
      </c>
      <c r="E98" s="1">
        <f t="shared" si="3"/>
        <v>0</v>
      </c>
      <c r="F98">
        <f>INT((C97*$G$3/(Datos!O99+Datos!$Z$4+Datos!$M$3))/10)*10</f>
        <v>110</v>
      </c>
    </row>
    <row r="99" spans="1:6">
      <c r="A99">
        <f>Datos!AA100</f>
        <v>156</v>
      </c>
      <c r="B99">
        <f t="shared" si="4"/>
        <v>109.2</v>
      </c>
      <c r="C99">
        <f t="shared" si="5"/>
        <v>15175.500000000002</v>
      </c>
      <c r="D99">
        <f>MAX($C$6:C99)</f>
        <v>15175.500000000002</v>
      </c>
      <c r="E99" s="1">
        <f t="shared" si="3"/>
        <v>0</v>
      </c>
      <c r="F99">
        <f>INT((C98*$G$3/(Datos!O100+Datos!$Z$4+Datos!$M$3))/10)*10</f>
        <v>70</v>
      </c>
    </row>
    <row r="100" spans="1:6">
      <c r="A100">
        <f>Datos!AA101</f>
        <v>156</v>
      </c>
      <c r="B100">
        <f t="shared" si="4"/>
        <v>327.60000000000002</v>
      </c>
      <c r="C100">
        <f t="shared" si="5"/>
        <v>15503.100000000002</v>
      </c>
      <c r="D100">
        <f>MAX($C$6:C100)</f>
        <v>15503.100000000002</v>
      </c>
      <c r="E100" s="1">
        <f t="shared" si="3"/>
        <v>0</v>
      </c>
      <c r="F100">
        <f>INT((C99*$G$3/(Datos!O101+Datos!$Z$4+Datos!$M$3))/10)*10</f>
        <v>210</v>
      </c>
    </row>
    <row r="101" spans="1:6">
      <c r="A101">
        <f>Datos!AA102</f>
        <v>0</v>
      </c>
      <c r="B101">
        <f t="shared" si="4"/>
        <v>0</v>
      </c>
      <c r="C101">
        <f t="shared" si="5"/>
        <v>15503.100000000002</v>
      </c>
      <c r="D101">
        <f>MAX($C$6:C101)</f>
        <v>15503.100000000002</v>
      </c>
      <c r="E101" s="1">
        <f t="shared" si="3"/>
        <v>0</v>
      </c>
      <c r="F101">
        <f>INT((C100*$G$3/(Datos!O102+Datos!$Z$4+Datos!$M$3))/10)*10</f>
        <v>140</v>
      </c>
    </row>
    <row r="102" spans="1:6">
      <c r="A102">
        <f>Datos!AA103</f>
        <v>156</v>
      </c>
      <c r="B102">
        <f t="shared" si="4"/>
        <v>452.4</v>
      </c>
      <c r="C102">
        <f t="shared" si="5"/>
        <v>15955.500000000002</v>
      </c>
      <c r="D102">
        <f>MAX($C$6:C102)</f>
        <v>15955.500000000002</v>
      </c>
      <c r="E102" s="1">
        <f t="shared" si="3"/>
        <v>0</v>
      </c>
      <c r="F102">
        <f>INT((C101*$G$3/(Datos!O103+Datos!$Z$4+Datos!$M$3))/10)*10</f>
        <v>290</v>
      </c>
    </row>
    <row r="103" spans="1:6">
      <c r="A103">
        <f>Datos!AA104</f>
        <v>-243.00000000000239</v>
      </c>
      <c r="B103">
        <f t="shared" si="4"/>
        <v>-291.60000000000286</v>
      </c>
      <c r="C103">
        <f t="shared" si="5"/>
        <v>15663.9</v>
      </c>
      <c r="D103">
        <f>MAX($C$6:C103)</f>
        <v>15955.500000000002</v>
      </c>
      <c r="E103" s="1">
        <f t="shared" si="3"/>
        <v>1.8275829651217584E-2</v>
      </c>
      <c r="F103">
        <f>INT((C102*$G$3/(Datos!O104+Datos!$Z$4+Datos!$M$3))/10)*10</f>
        <v>120</v>
      </c>
    </row>
    <row r="104" spans="1:6">
      <c r="A104">
        <f>Datos!AA105</f>
        <v>156</v>
      </c>
      <c r="B104">
        <f t="shared" si="4"/>
        <v>187.2</v>
      </c>
      <c r="C104">
        <f t="shared" si="5"/>
        <v>15851.1</v>
      </c>
      <c r="D104">
        <f>MAX($C$6:C104)</f>
        <v>15955.500000000002</v>
      </c>
      <c r="E104" s="1">
        <f t="shared" si="3"/>
        <v>6.5431982701890535E-3</v>
      </c>
      <c r="F104">
        <f>INT((C103*$G$3/(Datos!O105+Datos!$Z$4+Datos!$M$3))/10)*10</f>
        <v>120</v>
      </c>
    </row>
    <row r="105" spans="1:6">
      <c r="A105">
        <f>Datos!AA106</f>
        <v>0</v>
      </c>
      <c r="B105">
        <f t="shared" si="4"/>
        <v>0</v>
      </c>
      <c r="C105">
        <f t="shared" si="5"/>
        <v>15851.1</v>
      </c>
      <c r="D105">
        <f>MAX($C$6:C105)</f>
        <v>15955.500000000002</v>
      </c>
      <c r="E105" s="1">
        <f t="shared" si="3"/>
        <v>6.5431982701890535E-3</v>
      </c>
      <c r="F105">
        <f>INT((C104*$G$3/(Datos!O106+Datos!$Z$4+Datos!$M$3))/10)*10</f>
        <v>260</v>
      </c>
    </row>
    <row r="106" spans="1:6">
      <c r="A106">
        <f>Datos!AA107</f>
        <v>0</v>
      </c>
      <c r="B106">
        <f t="shared" si="4"/>
        <v>0</v>
      </c>
      <c r="C106">
        <f t="shared" si="5"/>
        <v>15851.1</v>
      </c>
      <c r="D106">
        <f>MAX($C$6:C106)</f>
        <v>15955.500000000002</v>
      </c>
      <c r="E106" s="1">
        <f t="shared" si="3"/>
        <v>6.5431982701890535E-3</v>
      </c>
      <c r="F106">
        <f>INT((C105*$G$3/(Datos!O107+Datos!$Z$4+Datos!$M$3))/10)*10</f>
        <v>440</v>
      </c>
    </row>
    <row r="107" spans="1:6">
      <c r="A107">
        <f>Datos!AA108</f>
        <v>156</v>
      </c>
      <c r="B107">
        <f t="shared" si="4"/>
        <v>608.4</v>
      </c>
      <c r="C107">
        <f t="shared" si="5"/>
        <v>16459.5</v>
      </c>
      <c r="D107">
        <f>MAX($C$6:C107)</f>
        <v>16459.5</v>
      </c>
      <c r="E107" s="1">
        <f t="shared" si="3"/>
        <v>0</v>
      </c>
      <c r="F107">
        <f>INT((C106*$G$3/(Datos!O108+Datos!$Z$4+Datos!$M$3))/10)*10</f>
        <v>390</v>
      </c>
    </row>
    <row r="108" spans="1:6">
      <c r="A108">
        <f>Datos!AA109</f>
        <v>156</v>
      </c>
      <c r="B108">
        <f t="shared" si="4"/>
        <v>312</v>
      </c>
      <c r="C108">
        <f t="shared" si="5"/>
        <v>16771.5</v>
      </c>
      <c r="D108">
        <f>MAX($C$6:C108)</f>
        <v>16771.5</v>
      </c>
      <c r="E108" s="1">
        <f t="shared" si="3"/>
        <v>0</v>
      </c>
      <c r="F108">
        <f>INT((C107*$G$3/(Datos!O109+Datos!$Z$4+Datos!$M$3))/10)*10</f>
        <v>200</v>
      </c>
    </row>
    <row r="109" spans="1:6">
      <c r="A109">
        <f>Datos!AA110</f>
        <v>0</v>
      </c>
      <c r="B109">
        <f t="shared" si="4"/>
        <v>0</v>
      </c>
      <c r="C109">
        <f t="shared" si="5"/>
        <v>16771.5</v>
      </c>
      <c r="D109">
        <f>MAX($C$6:C109)</f>
        <v>16771.5</v>
      </c>
      <c r="E109" s="1">
        <f t="shared" si="3"/>
        <v>0</v>
      </c>
      <c r="F109">
        <f>INT((C108*$G$3/(Datos!O110+Datos!$Z$4+Datos!$M$3))/10)*10</f>
        <v>150</v>
      </c>
    </row>
    <row r="110" spans="1:6">
      <c r="A110">
        <f>Datos!AA111</f>
        <v>156</v>
      </c>
      <c r="B110">
        <f t="shared" si="4"/>
        <v>499.2</v>
      </c>
      <c r="C110">
        <f t="shared" si="5"/>
        <v>17270.7</v>
      </c>
      <c r="D110">
        <f>MAX($C$6:C110)</f>
        <v>17270.7</v>
      </c>
      <c r="E110" s="1">
        <f t="shared" si="3"/>
        <v>0</v>
      </c>
      <c r="F110">
        <f>INT((C109*$G$3/(Datos!O111+Datos!$Z$4+Datos!$M$3))/10)*10</f>
        <v>320</v>
      </c>
    </row>
    <row r="111" spans="1:6">
      <c r="A111">
        <f>Datos!AA112</f>
        <v>0</v>
      </c>
      <c r="B111">
        <f t="shared" si="4"/>
        <v>0</v>
      </c>
      <c r="C111">
        <f t="shared" si="5"/>
        <v>17270.7</v>
      </c>
      <c r="D111">
        <f>MAX($C$6:C111)</f>
        <v>17270.7</v>
      </c>
      <c r="E111" s="1">
        <f t="shared" si="3"/>
        <v>0</v>
      </c>
      <c r="F111">
        <f>INT((C110*$G$3/(Datos!O112+Datos!$Z$4+Datos!$M$3))/10)*10</f>
        <v>540</v>
      </c>
    </row>
    <row r="112" spans="1:6">
      <c r="A112">
        <f>Datos!AA113</f>
        <v>0</v>
      </c>
      <c r="B112">
        <f t="shared" si="4"/>
        <v>0</v>
      </c>
      <c r="C112">
        <f t="shared" si="5"/>
        <v>17270.7</v>
      </c>
      <c r="D112">
        <f>MAX($C$6:C112)</f>
        <v>17270.7</v>
      </c>
      <c r="E112" s="1">
        <f t="shared" si="3"/>
        <v>0</v>
      </c>
      <c r="F112">
        <f>INT((C111*$G$3/(Datos!O113+Datos!$Z$4+Datos!$M$3))/10)*10</f>
        <v>450</v>
      </c>
    </row>
    <row r="113" spans="1:6">
      <c r="A113">
        <f>Datos!AA114</f>
        <v>0</v>
      </c>
      <c r="B113">
        <f t="shared" si="4"/>
        <v>0</v>
      </c>
      <c r="C113">
        <f t="shared" si="5"/>
        <v>17270.7</v>
      </c>
      <c r="D113">
        <f>MAX($C$6:C113)</f>
        <v>17270.7</v>
      </c>
      <c r="E113" s="1">
        <f t="shared" si="3"/>
        <v>0</v>
      </c>
      <c r="F113">
        <f>INT((C112*$G$3/(Datos!O114+Datos!$Z$4+Datos!$M$3))/10)*10</f>
        <v>410</v>
      </c>
    </row>
    <row r="114" spans="1:6">
      <c r="A114">
        <f>Datos!AA115</f>
        <v>156</v>
      </c>
      <c r="B114">
        <f t="shared" si="4"/>
        <v>265.2</v>
      </c>
      <c r="C114">
        <f t="shared" si="5"/>
        <v>17535.900000000001</v>
      </c>
      <c r="D114">
        <f>MAX($C$6:C114)</f>
        <v>17535.900000000001</v>
      </c>
      <c r="E114" s="1">
        <f t="shared" si="3"/>
        <v>0</v>
      </c>
      <c r="F114">
        <f>INT((C113*$G$3/(Datos!O115+Datos!$Z$4+Datos!$M$3))/10)*10</f>
        <v>170</v>
      </c>
    </row>
    <row r="115" spans="1:6">
      <c r="A115">
        <f>Datos!AA116</f>
        <v>-118.99999999999864</v>
      </c>
      <c r="B115">
        <f t="shared" si="4"/>
        <v>-333.19999999999624</v>
      </c>
      <c r="C115">
        <f t="shared" si="5"/>
        <v>17202.700000000004</v>
      </c>
      <c r="D115">
        <f>MAX($C$6:C115)</f>
        <v>17535.900000000001</v>
      </c>
      <c r="E115" s="1">
        <f t="shared" si="3"/>
        <v>1.9001020763120061E-2</v>
      </c>
      <c r="F115">
        <f>INT((C114*$G$3/(Datos!O116+Datos!$Z$4+Datos!$M$3))/10)*10</f>
        <v>280</v>
      </c>
    </row>
    <row r="116" spans="1:6">
      <c r="A116">
        <f>Datos!AA117</f>
        <v>156</v>
      </c>
      <c r="B116">
        <f t="shared" si="4"/>
        <v>327.60000000000002</v>
      </c>
      <c r="C116">
        <f t="shared" si="5"/>
        <v>17530.300000000003</v>
      </c>
      <c r="D116">
        <f>MAX($C$6:C116)</f>
        <v>17535.900000000001</v>
      </c>
      <c r="E116" s="1">
        <f t="shared" si="3"/>
        <v>3.1934488677504689E-4</v>
      </c>
      <c r="F116">
        <f>INT((C115*$G$3/(Datos!O117+Datos!$Z$4+Datos!$M$3))/10)*10</f>
        <v>210</v>
      </c>
    </row>
    <row r="117" spans="1:6">
      <c r="A117">
        <f>Datos!AA118</f>
        <v>0</v>
      </c>
      <c r="B117">
        <f t="shared" si="4"/>
        <v>0</v>
      </c>
      <c r="C117">
        <f t="shared" si="5"/>
        <v>17530.300000000003</v>
      </c>
      <c r="D117">
        <f>MAX($C$6:C117)</f>
        <v>17535.900000000001</v>
      </c>
      <c r="E117" s="1">
        <f t="shared" si="3"/>
        <v>3.1934488677504689E-4</v>
      </c>
      <c r="F117">
        <f>INT((C116*$G$3/(Datos!O118+Datos!$Z$4+Datos!$M$3))/10)*10</f>
        <v>370</v>
      </c>
    </row>
    <row r="118" spans="1:6">
      <c r="A118">
        <f>Datos!AA119</f>
        <v>-45.999999999999659</v>
      </c>
      <c r="B118">
        <f t="shared" si="4"/>
        <v>-321.99999999999761</v>
      </c>
      <c r="C118">
        <f t="shared" si="5"/>
        <v>17208.300000000007</v>
      </c>
      <c r="D118">
        <f>MAX($C$6:C118)</f>
        <v>17535.900000000001</v>
      </c>
      <c r="E118" s="1">
        <f t="shared" si="3"/>
        <v>1.8681675876344808E-2</v>
      </c>
      <c r="F118">
        <f>INT((C117*$G$3/(Datos!O119+Datos!$Z$4+Datos!$M$3))/10)*10</f>
        <v>700</v>
      </c>
    </row>
    <row r="119" spans="1:6">
      <c r="A119">
        <f>Datos!AA120</f>
        <v>156</v>
      </c>
      <c r="B119">
        <f t="shared" si="4"/>
        <v>702</v>
      </c>
      <c r="C119">
        <f t="shared" si="5"/>
        <v>17910.300000000007</v>
      </c>
      <c r="D119">
        <f>MAX($C$6:C119)</f>
        <v>17910.300000000007</v>
      </c>
      <c r="E119" s="1">
        <f t="shared" si="3"/>
        <v>0</v>
      </c>
      <c r="F119">
        <f>INT((C118*$G$3/(Datos!O120+Datos!$Z$4+Datos!$M$3))/10)*10</f>
        <v>450</v>
      </c>
    </row>
    <row r="120" spans="1:6">
      <c r="A120">
        <f>Datos!AA121</f>
        <v>156</v>
      </c>
      <c r="B120">
        <f t="shared" si="4"/>
        <v>468</v>
      </c>
      <c r="C120">
        <f t="shared" si="5"/>
        <v>18378.300000000007</v>
      </c>
      <c r="D120">
        <f>MAX($C$6:C120)</f>
        <v>18378.300000000007</v>
      </c>
      <c r="E120" s="1">
        <f t="shared" si="3"/>
        <v>0</v>
      </c>
      <c r="F120">
        <f>INT((C119*$G$3/(Datos!O121+Datos!$Z$4+Datos!$M$3))/10)*10</f>
        <v>300</v>
      </c>
    </row>
    <row r="121" spans="1:6">
      <c r="A121">
        <f>Datos!AA122</f>
        <v>0</v>
      </c>
      <c r="B121">
        <f t="shared" si="4"/>
        <v>0</v>
      </c>
      <c r="C121">
        <f t="shared" si="5"/>
        <v>18378.300000000007</v>
      </c>
      <c r="D121">
        <f>MAX($C$6:C121)</f>
        <v>18378.300000000007</v>
      </c>
      <c r="E121" s="1">
        <f t="shared" si="3"/>
        <v>0</v>
      </c>
      <c r="F121">
        <f>INT((C120*$G$3/(Datos!O122+Datos!$Z$4+Datos!$M$3))/10)*10</f>
        <v>310</v>
      </c>
    </row>
    <row r="122" spans="1:6">
      <c r="A122">
        <f>Datos!AA123</f>
        <v>156</v>
      </c>
      <c r="B122">
        <f t="shared" si="4"/>
        <v>592.79999999999995</v>
      </c>
      <c r="C122">
        <f t="shared" si="5"/>
        <v>18971.100000000006</v>
      </c>
      <c r="D122">
        <f>MAX($C$6:C122)</f>
        <v>18971.100000000006</v>
      </c>
      <c r="E122" s="1">
        <f t="shared" si="3"/>
        <v>0</v>
      </c>
      <c r="F122">
        <f>INT((C121*$G$3/(Datos!O123+Datos!$Z$4+Datos!$M$3))/10)*10</f>
        <v>380</v>
      </c>
    </row>
    <row r="123" spans="1:6">
      <c r="A123">
        <f>Datos!AA124</f>
        <v>156</v>
      </c>
      <c r="B123">
        <f t="shared" si="4"/>
        <v>140.4</v>
      </c>
      <c r="C123">
        <f t="shared" si="5"/>
        <v>19111.500000000007</v>
      </c>
      <c r="D123">
        <f>MAX($C$6:C123)</f>
        <v>19111.500000000007</v>
      </c>
      <c r="E123" s="1">
        <f t="shared" si="3"/>
        <v>0</v>
      </c>
      <c r="F123">
        <f>INT((C122*$G$3/(Datos!O124+Datos!$Z$4+Datos!$M$3))/10)*10</f>
        <v>90</v>
      </c>
    </row>
    <row r="124" spans="1:6">
      <c r="A124">
        <f>Datos!AA125</f>
        <v>-226.0000000000008</v>
      </c>
      <c r="B124">
        <f t="shared" si="4"/>
        <v>-361.60000000000133</v>
      </c>
      <c r="C124">
        <f t="shared" si="5"/>
        <v>18749.900000000005</v>
      </c>
      <c r="D124">
        <f>MAX($C$6:C124)</f>
        <v>19111.500000000007</v>
      </c>
      <c r="E124" s="1">
        <f t="shared" si="3"/>
        <v>1.8920545221463622E-2</v>
      </c>
      <c r="F124">
        <f>INT((C123*$G$3/(Datos!O125+Datos!$Z$4+Datos!$M$3))/10)*10</f>
        <v>160</v>
      </c>
    </row>
    <row r="125" spans="1:6">
      <c r="A125">
        <f>Datos!AA126</f>
        <v>-55</v>
      </c>
      <c r="B125">
        <f t="shared" si="4"/>
        <v>-346.5</v>
      </c>
      <c r="C125">
        <f t="shared" si="5"/>
        <v>18403.400000000005</v>
      </c>
      <c r="D125">
        <f>MAX($C$6:C125)</f>
        <v>19111.500000000007</v>
      </c>
      <c r="E125" s="1">
        <f t="shared" si="3"/>
        <v>3.7050990241477746E-2</v>
      </c>
      <c r="F125">
        <f>INT((C124*$G$3/(Datos!O126+Datos!$Z$4+Datos!$M$3))/10)*10</f>
        <v>630</v>
      </c>
    </row>
    <row r="126" spans="1:6">
      <c r="A126">
        <f>Datos!AA127</f>
        <v>-83.000000000000114</v>
      </c>
      <c r="B126">
        <f t="shared" si="4"/>
        <v>-348.60000000000053</v>
      </c>
      <c r="C126">
        <f t="shared" si="5"/>
        <v>18054.800000000003</v>
      </c>
      <c r="D126">
        <f>MAX($C$6:C126)</f>
        <v>19111.500000000007</v>
      </c>
      <c r="E126" s="1">
        <f t="shared" si="3"/>
        <v>5.5291316746461761E-2</v>
      </c>
      <c r="F126">
        <f>INT((C125*$G$3/(Datos!O127+Datos!$Z$4+Datos!$M$3))/10)*10</f>
        <v>420</v>
      </c>
    </row>
    <row r="127" spans="1:6">
      <c r="A127">
        <f>Datos!AA128</f>
        <v>-67.999999999999545</v>
      </c>
      <c r="B127">
        <f t="shared" si="4"/>
        <v>-339.99999999999773</v>
      </c>
      <c r="C127">
        <f t="shared" si="5"/>
        <v>17714.800000000007</v>
      </c>
      <c r="D127">
        <f>MAX($C$6:C127)</f>
        <v>19111.500000000007</v>
      </c>
      <c r="E127" s="1">
        <f t="shared" si="3"/>
        <v>7.3081652408235886E-2</v>
      </c>
      <c r="F127">
        <f>INT((C126*$G$3/(Datos!O128+Datos!$Z$4+Datos!$M$3))/10)*10</f>
        <v>500</v>
      </c>
    </row>
    <row r="128" spans="1:6">
      <c r="A128">
        <f>Datos!AA129</f>
        <v>0</v>
      </c>
      <c r="B128">
        <f t="shared" si="4"/>
        <v>0</v>
      </c>
      <c r="C128">
        <f t="shared" si="5"/>
        <v>17714.800000000007</v>
      </c>
      <c r="D128">
        <f>MAX($C$6:C128)</f>
        <v>19111.500000000007</v>
      </c>
      <c r="E128" s="1">
        <f t="shared" si="3"/>
        <v>7.3081652408235886E-2</v>
      </c>
      <c r="F128">
        <f>INT((C127*$G$3/(Datos!O129+Datos!$Z$4+Datos!$M$3))/10)*10</f>
        <v>510</v>
      </c>
    </row>
    <row r="129" spans="1:6">
      <c r="A129">
        <f>Datos!AA130</f>
        <v>156</v>
      </c>
      <c r="B129">
        <f t="shared" si="4"/>
        <v>234</v>
      </c>
      <c r="C129">
        <f t="shared" si="5"/>
        <v>17948.800000000007</v>
      </c>
      <c r="D129">
        <f>MAX($C$6:C129)</f>
        <v>19111.500000000007</v>
      </c>
      <c r="E129" s="1">
        <f t="shared" si="3"/>
        <v>6.0837715511602976E-2</v>
      </c>
      <c r="F129">
        <f>INT((C128*$G$3/(Datos!O130+Datos!$Z$4+Datos!$M$3))/10)*10</f>
        <v>150</v>
      </c>
    </row>
    <row r="130" spans="1:6">
      <c r="A130">
        <f>Datos!AA131</f>
        <v>0</v>
      </c>
      <c r="B130">
        <f t="shared" si="4"/>
        <v>0</v>
      </c>
      <c r="C130">
        <f t="shared" si="5"/>
        <v>17948.800000000007</v>
      </c>
      <c r="D130">
        <f>MAX($C$6:C130)</f>
        <v>19111.500000000007</v>
      </c>
      <c r="E130" s="1">
        <f t="shared" si="3"/>
        <v>6.0837715511602976E-2</v>
      </c>
      <c r="F130">
        <f>INT((C129*$G$3/(Datos!O131+Datos!$Z$4+Datos!$M$3))/10)*10</f>
        <v>360</v>
      </c>
    </row>
    <row r="131" spans="1:6">
      <c r="A131">
        <f>Datos!AA132</f>
        <v>0</v>
      </c>
      <c r="B131">
        <f t="shared" si="4"/>
        <v>0</v>
      </c>
      <c r="C131">
        <f t="shared" si="5"/>
        <v>17948.800000000007</v>
      </c>
      <c r="D131">
        <f>MAX($C$6:C131)</f>
        <v>19111.500000000007</v>
      </c>
      <c r="E131" s="1">
        <f t="shared" si="3"/>
        <v>6.0837715511602976E-2</v>
      </c>
      <c r="F131">
        <f>INT((C130*$G$3/(Datos!O132+Datos!$Z$4+Datos!$M$3))/10)*10</f>
        <v>520</v>
      </c>
    </row>
    <row r="132" spans="1:6">
      <c r="A132">
        <f>Datos!AA133</f>
        <v>0</v>
      </c>
      <c r="B132">
        <f t="shared" si="4"/>
        <v>0</v>
      </c>
      <c r="C132">
        <f t="shared" si="5"/>
        <v>17948.800000000007</v>
      </c>
      <c r="D132">
        <f>MAX($C$6:C132)</f>
        <v>19111.500000000007</v>
      </c>
      <c r="E132" s="1">
        <f t="shared" si="3"/>
        <v>6.0837715511602976E-2</v>
      </c>
      <c r="F132">
        <f>INT((C131*$G$3/(Datos!O133+Datos!$Z$4+Datos!$M$3))/10)*10</f>
        <v>320</v>
      </c>
    </row>
    <row r="133" spans="1:6">
      <c r="A133">
        <f>Datos!AA134</f>
        <v>0</v>
      </c>
      <c r="B133">
        <f t="shared" si="4"/>
        <v>0</v>
      </c>
      <c r="C133">
        <f t="shared" si="5"/>
        <v>17948.800000000007</v>
      </c>
      <c r="D133">
        <f>MAX($C$6:C133)</f>
        <v>19111.500000000007</v>
      </c>
      <c r="E133" s="1">
        <f t="shared" si="3"/>
        <v>6.0837715511602976E-2</v>
      </c>
      <c r="F133">
        <f>INT((C132*$G$3/(Datos!O134+Datos!$Z$4+Datos!$M$3))/10)*10</f>
        <v>500</v>
      </c>
    </row>
    <row r="134" spans="1:6">
      <c r="A134">
        <f>Datos!AA135</f>
        <v>0</v>
      </c>
      <c r="B134">
        <f t="shared" si="4"/>
        <v>0</v>
      </c>
      <c r="C134">
        <f t="shared" si="5"/>
        <v>17948.800000000007</v>
      </c>
      <c r="D134">
        <f>MAX($C$6:C134)</f>
        <v>19111.500000000007</v>
      </c>
      <c r="E134" s="1">
        <f t="shared" ref="E134:E197" si="6">(D134-C134)/D134</f>
        <v>6.0837715511602976E-2</v>
      </c>
      <c r="F134">
        <f>INT((C133*$G$3/(Datos!O135+Datos!$Z$4+Datos!$M$3))/10)*10</f>
        <v>430</v>
      </c>
    </row>
    <row r="135" spans="1:6">
      <c r="A135">
        <f>Datos!AA136</f>
        <v>156</v>
      </c>
      <c r="B135">
        <f t="shared" ref="B135:B198" si="7">F135*A135/100</f>
        <v>421.2</v>
      </c>
      <c r="C135">
        <f t="shared" si="5"/>
        <v>18370.000000000007</v>
      </c>
      <c r="D135">
        <f>MAX($C$6:C135)</f>
        <v>19111.500000000007</v>
      </c>
      <c r="E135" s="1">
        <f t="shared" si="6"/>
        <v>3.8798629097663698E-2</v>
      </c>
      <c r="F135">
        <f>INT((C134*$G$3/(Datos!O136+Datos!$Z$4+Datos!$M$3))/10)*10</f>
        <v>270</v>
      </c>
    </row>
    <row r="136" spans="1:6">
      <c r="A136">
        <f>Datos!AA137</f>
        <v>0</v>
      </c>
      <c r="B136">
        <f t="shared" si="7"/>
        <v>0</v>
      </c>
      <c r="C136">
        <f t="shared" ref="C136:C199" si="8">C135+B136</f>
        <v>18370.000000000007</v>
      </c>
      <c r="D136">
        <f>MAX($C$6:C136)</f>
        <v>19111.500000000007</v>
      </c>
      <c r="E136" s="1">
        <f t="shared" si="6"/>
        <v>3.8798629097663698E-2</v>
      </c>
      <c r="F136">
        <f>INT((C135*$G$3/(Datos!O137+Datos!$Z$4+Datos!$M$3))/10)*10</f>
        <v>550</v>
      </c>
    </row>
    <row r="137" spans="1:6">
      <c r="A137">
        <f>Datos!AA138</f>
        <v>156</v>
      </c>
      <c r="B137">
        <f t="shared" si="7"/>
        <v>577.20000000000005</v>
      </c>
      <c r="C137">
        <f t="shared" si="8"/>
        <v>18947.200000000008</v>
      </c>
      <c r="D137">
        <f>MAX($C$6:C137)</f>
        <v>19111.500000000007</v>
      </c>
      <c r="E137" s="1">
        <f t="shared" si="6"/>
        <v>8.5969180859691401E-3</v>
      </c>
      <c r="F137">
        <f>INT((C136*$G$3/(Datos!O138+Datos!$Z$4+Datos!$M$3))/10)*10</f>
        <v>370</v>
      </c>
    </row>
    <row r="138" spans="1:6">
      <c r="A138">
        <f>Datos!AA139</f>
        <v>-164.99999999999943</v>
      </c>
      <c r="B138">
        <f t="shared" si="7"/>
        <v>-362.99999999999875</v>
      </c>
      <c r="C138">
        <f t="shared" si="8"/>
        <v>18584.200000000008</v>
      </c>
      <c r="D138">
        <f>MAX($C$6:C138)</f>
        <v>19111.500000000007</v>
      </c>
      <c r="E138" s="1">
        <f t="shared" si="6"/>
        <v>2.7590717630745838E-2</v>
      </c>
      <c r="F138">
        <f>INT((C137*$G$3/(Datos!O139+Datos!$Z$4+Datos!$M$3))/10)*10</f>
        <v>220</v>
      </c>
    </row>
    <row r="139" spans="1:6">
      <c r="A139">
        <f>Datos!AA140</f>
        <v>156</v>
      </c>
      <c r="B139">
        <f t="shared" si="7"/>
        <v>561.6</v>
      </c>
      <c r="C139">
        <f t="shared" si="8"/>
        <v>19145.800000000007</v>
      </c>
      <c r="D139">
        <f>MAX($C$6:C139)</f>
        <v>19145.800000000007</v>
      </c>
      <c r="E139" s="1">
        <f t="shared" si="6"/>
        <v>0</v>
      </c>
      <c r="F139">
        <f>INT((C138*$G$3/(Datos!O140+Datos!$Z$4+Datos!$M$3))/10)*10</f>
        <v>360</v>
      </c>
    </row>
    <row r="140" spans="1:6">
      <c r="A140">
        <f>Datos!AA141</f>
        <v>156</v>
      </c>
      <c r="B140">
        <f t="shared" si="7"/>
        <v>202.8</v>
      </c>
      <c r="C140">
        <f t="shared" si="8"/>
        <v>19348.600000000006</v>
      </c>
      <c r="D140">
        <f>MAX($C$6:C140)</f>
        <v>19348.600000000006</v>
      </c>
      <c r="E140" s="1">
        <f t="shared" si="6"/>
        <v>0</v>
      </c>
      <c r="F140">
        <f>INT((C139*$G$3/(Datos!O141+Datos!$Z$4+Datos!$M$3))/10)*10</f>
        <v>130</v>
      </c>
    </row>
    <row r="141" spans="1:6">
      <c r="A141">
        <f>Datos!AA142</f>
        <v>0</v>
      </c>
      <c r="B141">
        <f t="shared" si="7"/>
        <v>0</v>
      </c>
      <c r="C141">
        <f t="shared" si="8"/>
        <v>19348.600000000006</v>
      </c>
      <c r="D141">
        <f>MAX($C$6:C141)</f>
        <v>19348.600000000006</v>
      </c>
      <c r="E141" s="1">
        <f t="shared" si="6"/>
        <v>0</v>
      </c>
      <c r="F141">
        <f>INT((C140*$G$3/(Datos!O142+Datos!$Z$4+Datos!$M$3))/10)*10</f>
        <v>250</v>
      </c>
    </row>
    <row r="142" spans="1:6">
      <c r="A142">
        <f>Datos!AA143</f>
        <v>156</v>
      </c>
      <c r="B142">
        <f t="shared" si="7"/>
        <v>218.4</v>
      </c>
      <c r="C142">
        <f t="shared" si="8"/>
        <v>19567.000000000007</v>
      </c>
      <c r="D142">
        <f>MAX($C$6:C142)</f>
        <v>19567.000000000007</v>
      </c>
      <c r="E142" s="1">
        <f t="shared" si="6"/>
        <v>0</v>
      </c>
      <c r="F142">
        <f>INT((C141*$G$3/(Datos!O143+Datos!$Z$4+Datos!$M$3))/10)*10</f>
        <v>140</v>
      </c>
    </row>
    <row r="143" spans="1:6">
      <c r="A143">
        <f>Datos!AA144</f>
        <v>156</v>
      </c>
      <c r="B143">
        <f t="shared" si="7"/>
        <v>390</v>
      </c>
      <c r="C143">
        <f t="shared" si="8"/>
        <v>19957.000000000007</v>
      </c>
      <c r="D143">
        <f>MAX($C$6:C143)</f>
        <v>19957.000000000007</v>
      </c>
      <c r="E143" s="1">
        <f t="shared" si="6"/>
        <v>0</v>
      </c>
      <c r="F143">
        <f>INT((C142*$G$3/(Datos!O144+Datos!$Z$4+Datos!$M$3))/10)*10</f>
        <v>250</v>
      </c>
    </row>
    <row r="144" spans="1:6">
      <c r="A144">
        <f>Datos!AA145</f>
        <v>-313.99999999999892</v>
      </c>
      <c r="B144">
        <f t="shared" si="7"/>
        <v>-376.7999999999987</v>
      </c>
      <c r="C144">
        <f t="shared" si="8"/>
        <v>19580.200000000008</v>
      </c>
      <c r="D144">
        <f>MAX($C$6:C144)</f>
        <v>19957.000000000007</v>
      </c>
      <c r="E144" s="1">
        <f t="shared" si="6"/>
        <v>1.8880593275542371E-2</v>
      </c>
      <c r="F144">
        <f>INT((C143*$G$3/(Datos!O145+Datos!$Z$4+Datos!$M$3))/10)*10</f>
        <v>120</v>
      </c>
    </row>
    <row r="145" spans="1:6">
      <c r="A145">
        <f>Datos!AA146</f>
        <v>0</v>
      </c>
      <c r="B145">
        <f t="shared" si="7"/>
        <v>0</v>
      </c>
      <c r="C145">
        <f t="shared" si="8"/>
        <v>19580.200000000008</v>
      </c>
      <c r="D145">
        <f>MAX($C$6:C145)</f>
        <v>19957.000000000007</v>
      </c>
      <c r="E145" s="1">
        <f t="shared" si="6"/>
        <v>1.8880593275542371E-2</v>
      </c>
      <c r="F145">
        <f>INT((C144*$G$3/(Datos!O146+Datos!$Z$4+Datos!$M$3))/10)*10</f>
        <v>200</v>
      </c>
    </row>
    <row r="146" spans="1:6">
      <c r="A146">
        <f>Datos!AA147</f>
        <v>-112.99999999999983</v>
      </c>
      <c r="B146">
        <f t="shared" si="7"/>
        <v>-372.89999999999941</v>
      </c>
      <c r="C146">
        <f t="shared" si="8"/>
        <v>19207.30000000001</v>
      </c>
      <c r="D146">
        <f>MAX($C$6:C146)</f>
        <v>19957.000000000007</v>
      </c>
      <c r="E146" s="1">
        <f t="shared" si="6"/>
        <v>3.7565766397755017E-2</v>
      </c>
      <c r="F146">
        <f>INT((C145*$G$3/(Datos!O147+Datos!$Z$4+Datos!$M$3))/10)*10</f>
        <v>330</v>
      </c>
    </row>
    <row r="147" spans="1:6">
      <c r="A147">
        <f>Datos!AA148</f>
        <v>-94.999999999999147</v>
      </c>
      <c r="B147">
        <f t="shared" si="7"/>
        <v>-360.9999999999967</v>
      </c>
      <c r="C147">
        <f t="shared" si="8"/>
        <v>18846.300000000014</v>
      </c>
      <c r="D147">
        <f>MAX($C$6:C147)</f>
        <v>19957.000000000007</v>
      </c>
      <c r="E147" s="1">
        <f t="shared" si="6"/>
        <v>5.5654657513654011E-2</v>
      </c>
      <c r="F147">
        <f>INT((C146*$G$3/(Datos!O148+Datos!$Z$4+Datos!$M$3))/10)*10</f>
        <v>380</v>
      </c>
    </row>
    <row r="148" spans="1:6">
      <c r="A148">
        <f>Datos!AA149</f>
        <v>-120.00000000000057</v>
      </c>
      <c r="B148">
        <f t="shared" si="7"/>
        <v>-360.00000000000165</v>
      </c>
      <c r="C148">
        <f t="shared" si="8"/>
        <v>18486.300000000014</v>
      </c>
      <c r="D148">
        <f>MAX($C$6:C148)</f>
        <v>19957.000000000007</v>
      </c>
      <c r="E148" s="1">
        <f t="shared" si="6"/>
        <v>7.3693440897930201E-2</v>
      </c>
      <c r="F148">
        <f>INT((C147*$G$3/(Datos!O149+Datos!$Z$4+Datos!$M$3))/10)*10</f>
        <v>300</v>
      </c>
    </row>
    <row r="149" spans="1:6">
      <c r="A149">
        <f>Datos!AA150</f>
        <v>156</v>
      </c>
      <c r="B149">
        <f t="shared" si="7"/>
        <v>234</v>
      </c>
      <c r="C149">
        <f t="shared" si="8"/>
        <v>18720.300000000014</v>
      </c>
      <c r="D149">
        <f>MAX($C$6:C149)</f>
        <v>19957.000000000007</v>
      </c>
      <c r="E149" s="1">
        <f t="shared" si="6"/>
        <v>6.1968231698150675E-2</v>
      </c>
      <c r="F149">
        <f>INT((C148*$G$3/(Datos!O150+Datos!$Z$4+Datos!$M$3))/10)*10</f>
        <v>150</v>
      </c>
    </row>
    <row r="150" spans="1:6">
      <c r="A150">
        <f>Datos!AA151</f>
        <v>0</v>
      </c>
      <c r="B150">
        <f t="shared" si="7"/>
        <v>0</v>
      </c>
      <c r="C150">
        <f t="shared" si="8"/>
        <v>18720.300000000014</v>
      </c>
      <c r="D150">
        <f>MAX($C$6:C150)</f>
        <v>19957.000000000007</v>
      </c>
      <c r="E150" s="1">
        <f t="shared" si="6"/>
        <v>6.1968231698150675E-2</v>
      </c>
      <c r="F150">
        <f>INT((C149*$G$3/(Datos!O151+Datos!$Z$4+Datos!$M$3))/10)*10</f>
        <v>290</v>
      </c>
    </row>
    <row r="151" spans="1:6">
      <c r="A151">
        <f>Datos!AA152</f>
        <v>-30</v>
      </c>
      <c r="B151">
        <f t="shared" si="7"/>
        <v>-330</v>
      </c>
      <c r="C151">
        <f t="shared" si="8"/>
        <v>18390.300000000014</v>
      </c>
      <c r="D151">
        <f>MAX($C$6:C151)</f>
        <v>19957.000000000007</v>
      </c>
      <c r="E151" s="1">
        <f t="shared" si="6"/>
        <v>7.8503783133737182E-2</v>
      </c>
      <c r="F151">
        <f>INT((C150*$G$3/(Datos!O152+Datos!$Z$4+Datos!$M$3))/10)*10</f>
        <v>1100</v>
      </c>
    </row>
    <row r="152" spans="1:6">
      <c r="A152">
        <f>Datos!AA153</f>
        <v>-44.000000000000057</v>
      </c>
      <c r="B152">
        <f t="shared" si="7"/>
        <v>-334.40000000000043</v>
      </c>
      <c r="C152">
        <f t="shared" si="8"/>
        <v>18055.900000000012</v>
      </c>
      <c r="D152">
        <f>MAX($C$6:C152)</f>
        <v>19957.000000000007</v>
      </c>
      <c r="E152" s="1">
        <f t="shared" si="6"/>
        <v>9.5259808588464917E-2</v>
      </c>
      <c r="F152">
        <f>INT((C151*$G$3/(Datos!O153+Datos!$Z$4+Datos!$M$3))/10)*10</f>
        <v>760</v>
      </c>
    </row>
    <row r="153" spans="1:6">
      <c r="A153">
        <f>Datos!AA154</f>
        <v>156</v>
      </c>
      <c r="B153">
        <f t="shared" si="7"/>
        <v>577.20000000000005</v>
      </c>
      <c r="C153">
        <f t="shared" si="8"/>
        <v>18633.100000000013</v>
      </c>
      <c r="D153">
        <f>MAX($C$6:C153)</f>
        <v>19957.000000000007</v>
      </c>
      <c r="E153" s="1">
        <f t="shared" si="6"/>
        <v>6.6337625895675392E-2</v>
      </c>
      <c r="F153">
        <f>INT((C152*$G$3/(Datos!O154+Datos!$Z$4+Datos!$M$3))/10)*10</f>
        <v>370</v>
      </c>
    </row>
    <row r="154" spans="1:6">
      <c r="A154">
        <f>Datos!AA155</f>
        <v>156</v>
      </c>
      <c r="B154">
        <f t="shared" si="7"/>
        <v>374.4</v>
      </c>
      <c r="C154">
        <f t="shared" si="8"/>
        <v>19007.500000000015</v>
      </c>
      <c r="D154">
        <f>MAX($C$6:C154)</f>
        <v>19957.000000000007</v>
      </c>
      <c r="E154" s="1">
        <f t="shared" si="6"/>
        <v>4.7577291176028082E-2</v>
      </c>
      <c r="F154">
        <f>INT((C153*$G$3/(Datos!O155+Datos!$Z$4+Datos!$M$3))/10)*10</f>
        <v>240</v>
      </c>
    </row>
    <row r="155" spans="1:6">
      <c r="A155">
        <f>Datos!AA156</f>
        <v>156</v>
      </c>
      <c r="B155">
        <f t="shared" si="7"/>
        <v>234</v>
      </c>
      <c r="C155">
        <f t="shared" si="8"/>
        <v>19241.500000000015</v>
      </c>
      <c r="D155">
        <f>MAX($C$6:C155)</f>
        <v>19957.000000000007</v>
      </c>
      <c r="E155" s="1">
        <f t="shared" si="6"/>
        <v>3.5852081976248555E-2</v>
      </c>
      <c r="F155">
        <f>INT((C154*$G$3/(Datos!O156+Datos!$Z$4+Datos!$M$3))/10)*10</f>
        <v>150</v>
      </c>
    </row>
    <row r="156" spans="1:6">
      <c r="A156">
        <f>Datos!AA157</f>
        <v>-101.99999999999989</v>
      </c>
      <c r="B156">
        <f t="shared" si="7"/>
        <v>-367.19999999999959</v>
      </c>
      <c r="C156">
        <f t="shared" si="8"/>
        <v>18874.300000000014</v>
      </c>
      <c r="D156">
        <f>MAX($C$6:C156)</f>
        <v>19957.000000000007</v>
      </c>
      <c r="E156" s="1">
        <f t="shared" si="6"/>
        <v>5.4251641028210305E-2</v>
      </c>
      <c r="F156">
        <f>INT((C155*$G$3/(Datos!O157+Datos!$Z$4+Datos!$M$3))/10)*10</f>
        <v>360</v>
      </c>
    </row>
    <row r="157" spans="1:6">
      <c r="A157">
        <f>Datos!AA158</f>
        <v>-93.000000000000966</v>
      </c>
      <c r="B157">
        <f t="shared" si="7"/>
        <v>-353.40000000000362</v>
      </c>
      <c r="C157">
        <f t="shared" si="8"/>
        <v>18520.900000000009</v>
      </c>
      <c r="D157">
        <f>MAX($C$6:C157)</f>
        <v>19957.000000000007</v>
      </c>
      <c r="E157" s="1">
        <f t="shared" si="6"/>
        <v>7.195971338377502E-2</v>
      </c>
      <c r="F157">
        <f>INT((C156*$G$3/(Datos!O158+Datos!$Z$4+Datos!$M$3))/10)*10</f>
        <v>380</v>
      </c>
    </row>
    <row r="158" spans="1:6">
      <c r="A158">
        <f>Datos!AA159</f>
        <v>0</v>
      </c>
      <c r="B158">
        <f t="shared" si="7"/>
        <v>0</v>
      </c>
      <c r="C158">
        <f t="shared" si="8"/>
        <v>18520.900000000009</v>
      </c>
      <c r="D158">
        <f>MAX($C$6:C158)</f>
        <v>19957.000000000007</v>
      </c>
      <c r="E158" s="1">
        <f t="shared" si="6"/>
        <v>7.195971338377502E-2</v>
      </c>
      <c r="F158">
        <f>INT((C157*$G$3/(Datos!O159+Datos!$Z$4+Datos!$M$3))/10)*10</f>
        <v>250</v>
      </c>
    </row>
    <row r="159" spans="1:6">
      <c r="A159">
        <f>Datos!AA160</f>
        <v>-197.00000000000017</v>
      </c>
      <c r="B159">
        <f t="shared" si="7"/>
        <v>-354.60000000000031</v>
      </c>
      <c r="C159">
        <f t="shared" si="8"/>
        <v>18166.30000000001</v>
      </c>
      <c r="D159">
        <f>MAX($C$6:C159)</f>
        <v>19957.000000000007</v>
      </c>
      <c r="E159" s="1">
        <f t="shared" si="6"/>
        <v>8.9727915017286983E-2</v>
      </c>
      <c r="F159">
        <f>INT((C158*$G$3/(Datos!O160+Datos!$Z$4+Datos!$M$3))/10)*10</f>
        <v>180</v>
      </c>
    </row>
    <row r="160" spans="1:6">
      <c r="A160">
        <f>Datos!AA161</f>
        <v>156</v>
      </c>
      <c r="B160">
        <f t="shared" si="7"/>
        <v>265.2</v>
      </c>
      <c r="C160">
        <f t="shared" si="8"/>
        <v>18431.500000000011</v>
      </c>
      <c r="D160">
        <f>MAX($C$6:C160)</f>
        <v>19957.000000000007</v>
      </c>
      <c r="E160" s="1">
        <f t="shared" si="6"/>
        <v>7.6439344590870165E-2</v>
      </c>
      <c r="F160">
        <f>INT((C159*$G$3/(Datos!O161+Datos!$Z$4+Datos!$M$3))/10)*10</f>
        <v>170</v>
      </c>
    </row>
    <row r="161" spans="1:6">
      <c r="A161">
        <f>Datos!AA162</f>
        <v>0</v>
      </c>
      <c r="B161">
        <f t="shared" si="7"/>
        <v>0</v>
      </c>
      <c r="C161">
        <f t="shared" si="8"/>
        <v>18431.500000000011</v>
      </c>
      <c r="D161">
        <f>MAX($C$6:C161)</f>
        <v>19957.000000000007</v>
      </c>
      <c r="E161" s="1">
        <f t="shared" si="6"/>
        <v>7.6439344590870165E-2</v>
      </c>
      <c r="F161">
        <f>INT((C160*$G$3/(Datos!O162+Datos!$Z$4+Datos!$M$3))/10)*10</f>
        <v>160</v>
      </c>
    </row>
    <row r="162" spans="1:6">
      <c r="A162">
        <f>Datos!AA163</f>
        <v>156</v>
      </c>
      <c r="B162">
        <f t="shared" si="7"/>
        <v>421.2</v>
      </c>
      <c r="C162">
        <f t="shared" si="8"/>
        <v>18852.700000000012</v>
      </c>
      <c r="D162">
        <f>MAX($C$6:C162)</f>
        <v>19957.000000000007</v>
      </c>
      <c r="E162" s="1">
        <f t="shared" si="6"/>
        <v>5.5333968031266986E-2</v>
      </c>
      <c r="F162">
        <f>INT((C161*$G$3/(Datos!O163+Datos!$Z$4+Datos!$M$3))/10)*10</f>
        <v>270</v>
      </c>
    </row>
    <row r="163" spans="1:6">
      <c r="A163">
        <f>Datos!AA164</f>
        <v>156</v>
      </c>
      <c r="B163">
        <f t="shared" si="7"/>
        <v>358.8</v>
      </c>
      <c r="C163">
        <f t="shared" si="8"/>
        <v>19211.500000000011</v>
      </c>
      <c r="D163">
        <f>MAX($C$6:C163)</f>
        <v>19957.000000000007</v>
      </c>
      <c r="E163" s="1">
        <f t="shared" si="6"/>
        <v>3.7355313924938426E-2</v>
      </c>
      <c r="F163">
        <f>INT((C162*$G$3/(Datos!O164+Datos!$Z$4+Datos!$M$3))/10)*10</f>
        <v>230</v>
      </c>
    </row>
    <row r="164" spans="1:6">
      <c r="A164">
        <f>Datos!AA165</f>
        <v>156</v>
      </c>
      <c r="B164">
        <f t="shared" si="7"/>
        <v>218.4</v>
      </c>
      <c r="C164">
        <f t="shared" si="8"/>
        <v>19429.900000000012</v>
      </c>
      <c r="D164">
        <f>MAX($C$6:C164)</f>
        <v>19957.000000000007</v>
      </c>
      <c r="E164" s="1">
        <f t="shared" si="6"/>
        <v>2.6411785338477461E-2</v>
      </c>
      <c r="F164">
        <f>INT((C163*$G$3/(Datos!O165+Datos!$Z$4+Datos!$M$3))/10)*10</f>
        <v>140</v>
      </c>
    </row>
    <row r="165" spans="1:6">
      <c r="A165">
        <f>Datos!AA166</f>
        <v>0</v>
      </c>
      <c r="B165">
        <f t="shared" si="7"/>
        <v>0</v>
      </c>
      <c r="C165">
        <f t="shared" si="8"/>
        <v>19429.900000000012</v>
      </c>
      <c r="D165">
        <f>MAX($C$6:C165)</f>
        <v>19957.000000000007</v>
      </c>
      <c r="E165" s="1">
        <f t="shared" si="6"/>
        <v>2.6411785338477461E-2</v>
      </c>
      <c r="F165">
        <f>INT((C164*$G$3/(Datos!O166+Datos!$Z$4+Datos!$M$3))/10)*10</f>
        <v>400</v>
      </c>
    </row>
    <row r="166" spans="1:6">
      <c r="A166">
        <f>Datos!AA167</f>
        <v>0</v>
      </c>
      <c r="B166">
        <f t="shared" si="7"/>
        <v>0</v>
      </c>
      <c r="C166">
        <f t="shared" si="8"/>
        <v>19429.900000000012</v>
      </c>
      <c r="D166">
        <f>MAX($C$6:C166)</f>
        <v>19957.000000000007</v>
      </c>
      <c r="E166" s="1">
        <f t="shared" si="6"/>
        <v>2.6411785338477461E-2</v>
      </c>
      <c r="F166">
        <f>INT((C165*$G$3/(Datos!O167+Datos!$Z$4+Datos!$M$3))/10)*10</f>
        <v>240</v>
      </c>
    </row>
    <row r="167" spans="1:6">
      <c r="A167">
        <f>Datos!AA168</f>
        <v>0</v>
      </c>
      <c r="B167">
        <f t="shared" si="7"/>
        <v>0</v>
      </c>
      <c r="C167">
        <f t="shared" si="8"/>
        <v>19429.900000000012</v>
      </c>
      <c r="D167">
        <f>MAX($C$6:C167)</f>
        <v>19957.000000000007</v>
      </c>
      <c r="E167" s="1">
        <f t="shared" si="6"/>
        <v>2.6411785338477461E-2</v>
      </c>
      <c r="F167">
        <f>INT((C166*$G$3/(Datos!O168+Datos!$Z$4+Datos!$M$3))/10)*10</f>
        <v>1140</v>
      </c>
    </row>
    <row r="168" spans="1:6">
      <c r="A168">
        <f>Datos!AA169</f>
        <v>-67.000000000000455</v>
      </c>
      <c r="B168">
        <f t="shared" si="7"/>
        <v>-361.80000000000246</v>
      </c>
      <c r="C168">
        <f t="shared" si="8"/>
        <v>19068.100000000009</v>
      </c>
      <c r="D168">
        <f>MAX($C$6:C168)</f>
        <v>19957.000000000007</v>
      </c>
      <c r="E168" s="1">
        <f t="shared" si="6"/>
        <v>4.4540762639675179E-2</v>
      </c>
      <c r="F168">
        <f>INT((C167*$G$3/(Datos!O169+Datos!$Z$4+Datos!$M$3))/10)*10</f>
        <v>540</v>
      </c>
    </row>
    <row r="169" spans="1:6">
      <c r="A169">
        <f>Datos!AA170</f>
        <v>0</v>
      </c>
      <c r="B169">
        <f t="shared" si="7"/>
        <v>0</v>
      </c>
      <c r="C169">
        <f t="shared" si="8"/>
        <v>19068.100000000009</v>
      </c>
      <c r="D169">
        <f>MAX($C$6:C169)</f>
        <v>19957.000000000007</v>
      </c>
      <c r="E169" s="1">
        <f t="shared" si="6"/>
        <v>4.4540762639675179E-2</v>
      </c>
      <c r="F169">
        <f>INT((C168*$G$3/(Datos!O170+Datos!$Z$4+Datos!$M$3))/10)*10</f>
        <v>110</v>
      </c>
    </row>
    <row r="170" spans="1:6">
      <c r="A170">
        <f>Datos!AA171</f>
        <v>0</v>
      </c>
      <c r="B170">
        <f t="shared" si="7"/>
        <v>0</v>
      </c>
      <c r="C170">
        <f t="shared" si="8"/>
        <v>19068.100000000009</v>
      </c>
      <c r="D170">
        <f>MAX($C$6:C170)</f>
        <v>19957.000000000007</v>
      </c>
      <c r="E170" s="1">
        <f t="shared" si="6"/>
        <v>4.4540762639675179E-2</v>
      </c>
      <c r="F170">
        <f>INT((C169*$G$3/(Datos!O171+Datos!$Z$4+Datos!$M$3))/10)*10</f>
        <v>510</v>
      </c>
    </row>
    <row r="171" spans="1:6">
      <c r="A171">
        <f>Datos!AA172</f>
        <v>0</v>
      </c>
      <c r="B171">
        <f t="shared" si="7"/>
        <v>0</v>
      </c>
      <c r="C171">
        <f t="shared" si="8"/>
        <v>19068.100000000009</v>
      </c>
      <c r="D171">
        <f>MAX($C$6:C171)</f>
        <v>19957.000000000007</v>
      </c>
      <c r="E171" s="1">
        <f t="shared" si="6"/>
        <v>4.4540762639675179E-2</v>
      </c>
      <c r="F171">
        <f>INT((C170*$G$3/(Datos!O172+Datos!$Z$4+Datos!$M$3))/10)*10</f>
        <v>400</v>
      </c>
    </row>
    <row r="172" spans="1:6">
      <c r="A172">
        <f>Datos!AA173</f>
        <v>-164.99999999999943</v>
      </c>
      <c r="B172">
        <f t="shared" si="7"/>
        <v>-362.99999999999875</v>
      </c>
      <c r="C172">
        <f t="shared" si="8"/>
        <v>18705.100000000009</v>
      </c>
      <c r="D172">
        <f>MAX($C$6:C172)</f>
        <v>19957.000000000007</v>
      </c>
      <c r="E172" s="1">
        <f t="shared" si="6"/>
        <v>6.2729869218820331E-2</v>
      </c>
      <c r="F172">
        <f>INT((C171*$G$3/(Datos!O173+Datos!$Z$4+Datos!$M$3))/10)*10</f>
        <v>220</v>
      </c>
    </row>
    <row r="173" spans="1:6">
      <c r="A173">
        <f>Datos!AA174</f>
        <v>156</v>
      </c>
      <c r="B173">
        <f t="shared" si="7"/>
        <v>374.4</v>
      </c>
      <c r="C173">
        <f t="shared" si="8"/>
        <v>19079.500000000011</v>
      </c>
      <c r="D173">
        <f>MAX($C$6:C173)</f>
        <v>19957.000000000007</v>
      </c>
      <c r="E173" s="1">
        <f t="shared" si="6"/>
        <v>4.3969534499173027E-2</v>
      </c>
      <c r="F173">
        <f>INT((C172*$G$3/(Datos!O174+Datos!$Z$4+Datos!$M$3))/10)*10</f>
        <v>240</v>
      </c>
    </row>
    <row r="174" spans="1:6">
      <c r="A174">
        <f>Datos!AA175</f>
        <v>0</v>
      </c>
      <c r="B174">
        <f t="shared" si="7"/>
        <v>0</v>
      </c>
      <c r="C174">
        <f t="shared" si="8"/>
        <v>19079.500000000011</v>
      </c>
      <c r="D174">
        <f>MAX($C$6:C174)</f>
        <v>19957.000000000007</v>
      </c>
      <c r="E174" s="1">
        <f t="shared" si="6"/>
        <v>4.3969534499173027E-2</v>
      </c>
      <c r="F174">
        <f>INT((C173*$G$3/(Datos!O175+Datos!$Z$4+Datos!$M$3))/10)*10</f>
        <v>340</v>
      </c>
    </row>
    <row r="175" spans="1:6">
      <c r="A175">
        <f>Datos!AA176</f>
        <v>-70.999999999999659</v>
      </c>
      <c r="B175">
        <f t="shared" si="7"/>
        <v>-354.99999999999835</v>
      </c>
      <c r="C175">
        <f t="shared" si="8"/>
        <v>18724.500000000011</v>
      </c>
      <c r="D175">
        <f>MAX($C$6:C175)</f>
        <v>19957.000000000007</v>
      </c>
      <c r="E175" s="1">
        <f t="shared" si="6"/>
        <v>6.1757779225334264E-2</v>
      </c>
      <c r="F175">
        <f>INT((C174*$G$3/(Datos!O176+Datos!$Z$4+Datos!$M$3))/10)*10</f>
        <v>500</v>
      </c>
    </row>
    <row r="176" spans="1:6">
      <c r="A176">
        <f>Datos!AA177</f>
        <v>-94.000000000000057</v>
      </c>
      <c r="B176">
        <f t="shared" si="7"/>
        <v>-357.20000000000022</v>
      </c>
      <c r="C176">
        <f t="shared" si="8"/>
        <v>18367.30000000001</v>
      </c>
      <c r="D176">
        <f>MAX($C$6:C176)</f>
        <v>19957.000000000007</v>
      </c>
      <c r="E176" s="1">
        <f t="shared" si="6"/>
        <v>7.9656260961066122E-2</v>
      </c>
      <c r="F176">
        <f>INT((C175*$G$3/(Datos!O177+Datos!$Z$4+Datos!$M$3))/10)*10</f>
        <v>380</v>
      </c>
    </row>
    <row r="177" spans="1:6">
      <c r="A177">
        <f>Datos!AA178</f>
        <v>0</v>
      </c>
      <c r="B177">
        <f t="shared" si="7"/>
        <v>0</v>
      </c>
      <c r="C177">
        <f t="shared" si="8"/>
        <v>18367.30000000001</v>
      </c>
      <c r="D177">
        <f>MAX($C$6:C177)</f>
        <v>19957.000000000007</v>
      </c>
      <c r="E177" s="1">
        <f t="shared" si="6"/>
        <v>7.9656260961066122E-2</v>
      </c>
      <c r="F177">
        <f>INT((C176*$G$3/(Datos!O178+Datos!$Z$4+Datos!$M$3))/10)*10</f>
        <v>340</v>
      </c>
    </row>
    <row r="178" spans="1:6">
      <c r="A178">
        <f>Datos!AA179</f>
        <v>0</v>
      </c>
      <c r="B178">
        <f t="shared" si="7"/>
        <v>0</v>
      </c>
      <c r="C178">
        <f t="shared" si="8"/>
        <v>18367.30000000001</v>
      </c>
      <c r="D178">
        <f>MAX($C$6:C178)</f>
        <v>19957.000000000007</v>
      </c>
      <c r="E178" s="1">
        <f t="shared" si="6"/>
        <v>7.9656260961066122E-2</v>
      </c>
      <c r="F178">
        <f>INT((C177*$G$3/(Datos!O179+Datos!$Z$4+Datos!$M$3))/10)*10</f>
        <v>450</v>
      </c>
    </row>
    <row r="179" spans="1:6">
      <c r="A179">
        <f>Datos!AA180</f>
        <v>156</v>
      </c>
      <c r="B179">
        <f t="shared" si="7"/>
        <v>624</v>
      </c>
      <c r="C179">
        <f t="shared" si="8"/>
        <v>18991.30000000001</v>
      </c>
      <c r="D179">
        <f>MAX($C$6:C179)</f>
        <v>19957.000000000007</v>
      </c>
      <c r="E179" s="1">
        <f t="shared" si="6"/>
        <v>4.8389036428320729E-2</v>
      </c>
      <c r="F179">
        <f>INT((C178*$G$3/(Datos!O180+Datos!$Z$4+Datos!$M$3))/10)*10</f>
        <v>400</v>
      </c>
    </row>
    <row r="180" spans="1:6">
      <c r="A180">
        <f>Datos!AA181</f>
        <v>156</v>
      </c>
      <c r="B180">
        <f t="shared" si="7"/>
        <v>171.6</v>
      </c>
      <c r="C180">
        <f t="shared" si="8"/>
        <v>19162.900000000009</v>
      </c>
      <c r="D180">
        <f>MAX($C$6:C180)</f>
        <v>19957.000000000007</v>
      </c>
      <c r="E180" s="1">
        <f t="shared" si="6"/>
        <v>3.9790549681815814E-2</v>
      </c>
      <c r="F180">
        <f>INT((C179*$G$3/(Datos!O181+Datos!$Z$4+Datos!$M$3))/10)*10</f>
        <v>110</v>
      </c>
    </row>
    <row r="181" spans="1:6">
      <c r="A181">
        <f>Datos!AA182</f>
        <v>0</v>
      </c>
      <c r="B181">
        <f t="shared" si="7"/>
        <v>0</v>
      </c>
      <c r="C181">
        <f t="shared" si="8"/>
        <v>19162.900000000009</v>
      </c>
      <c r="D181">
        <f>MAX($C$6:C181)</f>
        <v>19957.000000000007</v>
      </c>
      <c r="E181" s="1">
        <f t="shared" si="6"/>
        <v>3.9790549681815814E-2</v>
      </c>
      <c r="F181">
        <f>INT((C180*$G$3/(Datos!O182+Datos!$Z$4+Datos!$M$3))/10)*10</f>
        <v>370</v>
      </c>
    </row>
    <row r="182" spans="1:6">
      <c r="A182">
        <f>Datos!AA183</f>
        <v>156</v>
      </c>
      <c r="B182">
        <f t="shared" si="7"/>
        <v>249.6</v>
      </c>
      <c r="C182">
        <f t="shared" si="8"/>
        <v>19412.500000000007</v>
      </c>
      <c r="D182">
        <f>MAX($C$6:C182)</f>
        <v>19957.000000000007</v>
      </c>
      <c r="E182" s="1">
        <f t="shared" si="6"/>
        <v>2.7283659868717731E-2</v>
      </c>
      <c r="F182">
        <f>INT((C181*$G$3/(Datos!O183+Datos!$Z$4+Datos!$M$3))/10)*10</f>
        <v>160</v>
      </c>
    </row>
    <row r="183" spans="1:6">
      <c r="A183">
        <f>Datos!AA184</f>
        <v>-87.999999999999829</v>
      </c>
      <c r="B183">
        <f t="shared" si="7"/>
        <v>-369.59999999999928</v>
      </c>
      <c r="C183">
        <f t="shared" si="8"/>
        <v>19042.900000000009</v>
      </c>
      <c r="D183">
        <f>MAX($C$6:C183)</f>
        <v>19957.000000000007</v>
      </c>
      <c r="E183" s="1">
        <f t="shared" si="6"/>
        <v>4.5803477476574546E-2</v>
      </c>
      <c r="F183">
        <f>INT((C182*$G$3/(Datos!O184+Datos!$Z$4+Datos!$M$3))/10)*10</f>
        <v>420</v>
      </c>
    </row>
    <row r="184" spans="1:6">
      <c r="A184">
        <f>Datos!AA185</f>
        <v>0</v>
      </c>
      <c r="B184">
        <f t="shared" si="7"/>
        <v>0</v>
      </c>
      <c r="C184">
        <f t="shared" si="8"/>
        <v>19042.900000000009</v>
      </c>
      <c r="D184">
        <f>MAX($C$6:C184)</f>
        <v>19957.000000000007</v>
      </c>
      <c r="E184" s="1">
        <f t="shared" si="6"/>
        <v>4.5803477476574546E-2</v>
      </c>
      <c r="F184">
        <f>INT((C183*$G$3/(Datos!O185+Datos!$Z$4+Datos!$M$3))/10)*10</f>
        <v>540</v>
      </c>
    </row>
    <row r="185" spans="1:6">
      <c r="A185">
        <f>Datos!AA186</f>
        <v>-44.999999999999147</v>
      </c>
      <c r="B185">
        <f t="shared" si="7"/>
        <v>-346.49999999999346</v>
      </c>
      <c r="C185">
        <f t="shared" si="8"/>
        <v>18696.400000000016</v>
      </c>
      <c r="D185">
        <f>MAX($C$6:C185)</f>
        <v>19957.000000000007</v>
      </c>
      <c r="E185" s="1">
        <f t="shared" si="6"/>
        <v>6.3165806483940018E-2</v>
      </c>
      <c r="F185">
        <f>INT((C184*$G$3/(Datos!O186+Datos!$Z$4+Datos!$M$3))/10)*10</f>
        <v>770</v>
      </c>
    </row>
    <row r="186" spans="1:6">
      <c r="A186">
        <f>Datos!AA187</f>
        <v>0</v>
      </c>
      <c r="B186">
        <f t="shared" si="7"/>
        <v>0</v>
      </c>
      <c r="C186">
        <f t="shared" si="8"/>
        <v>18696.400000000016</v>
      </c>
      <c r="D186">
        <f>MAX($C$6:C186)</f>
        <v>19957.000000000007</v>
      </c>
      <c r="E186" s="1">
        <f t="shared" si="6"/>
        <v>6.3165806483940018E-2</v>
      </c>
      <c r="F186">
        <f>INT((C185*$G$3/(Datos!O187+Datos!$Z$4+Datos!$M$3))/10)*10</f>
        <v>130</v>
      </c>
    </row>
    <row r="187" spans="1:6">
      <c r="A187">
        <f>Datos!AA188</f>
        <v>-56.000000000000512</v>
      </c>
      <c r="B187">
        <f t="shared" si="7"/>
        <v>-347.20000000000323</v>
      </c>
      <c r="C187">
        <f t="shared" si="8"/>
        <v>18349.200000000012</v>
      </c>
      <c r="D187">
        <f>MAX($C$6:C187)</f>
        <v>19957.000000000007</v>
      </c>
      <c r="E187" s="1">
        <f t="shared" si="6"/>
        <v>8.0563210903442151E-2</v>
      </c>
      <c r="F187">
        <f>INT((C186*$G$3/(Datos!O188+Datos!$Z$4+Datos!$M$3))/10)*10</f>
        <v>620</v>
      </c>
    </row>
    <row r="188" spans="1:6">
      <c r="A188">
        <f>Datos!AA189</f>
        <v>-169.00000000000006</v>
      </c>
      <c r="B188">
        <f t="shared" si="7"/>
        <v>-354.90000000000015</v>
      </c>
      <c r="C188">
        <f t="shared" si="8"/>
        <v>17994.30000000001</v>
      </c>
      <c r="D188">
        <f>MAX($C$6:C188)</f>
        <v>19957.000000000007</v>
      </c>
      <c r="E188" s="1">
        <f t="shared" si="6"/>
        <v>9.8346444856441173E-2</v>
      </c>
      <c r="F188">
        <f>INT((C187*$G$3/(Datos!O189+Datos!$Z$4+Datos!$M$3))/10)*10</f>
        <v>210</v>
      </c>
    </row>
    <row r="189" spans="1:6">
      <c r="A189">
        <f>Datos!AA190</f>
        <v>156</v>
      </c>
      <c r="B189">
        <f t="shared" si="7"/>
        <v>686.4</v>
      </c>
      <c r="C189">
        <f t="shared" si="8"/>
        <v>18680.700000000012</v>
      </c>
      <c r="D189">
        <f>MAX($C$6:C189)</f>
        <v>19957.000000000007</v>
      </c>
      <c r="E189" s="1">
        <f t="shared" si="6"/>
        <v>6.3952497870421163E-2</v>
      </c>
      <c r="F189">
        <f>INT((C188*$G$3/(Datos!O190+Datos!$Z$4+Datos!$M$3))/10)*10</f>
        <v>440</v>
      </c>
    </row>
    <row r="190" spans="1:6">
      <c r="A190">
        <f>Datos!AA191</f>
        <v>156</v>
      </c>
      <c r="B190">
        <f t="shared" si="7"/>
        <v>546</v>
      </c>
      <c r="C190">
        <f t="shared" si="8"/>
        <v>19226.700000000012</v>
      </c>
      <c r="D190">
        <f>MAX($C$6:C190)</f>
        <v>19957.000000000007</v>
      </c>
      <c r="E190" s="1">
        <f t="shared" si="6"/>
        <v>3.6593676404268943E-2</v>
      </c>
      <c r="F190">
        <f>INT((C189*$G$3/(Datos!O191+Datos!$Z$4+Datos!$M$3))/10)*10</f>
        <v>350</v>
      </c>
    </row>
    <row r="191" spans="1:6">
      <c r="A191">
        <f>Datos!AA192</f>
        <v>156</v>
      </c>
      <c r="B191">
        <f t="shared" si="7"/>
        <v>296.39999999999998</v>
      </c>
      <c r="C191">
        <f t="shared" si="8"/>
        <v>19523.100000000013</v>
      </c>
      <c r="D191">
        <f>MAX($C$6:C191)</f>
        <v>19957.000000000007</v>
      </c>
      <c r="E191" s="1">
        <f t="shared" si="6"/>
        <v>2.1741744751214813E-2</v>
      </c>
      <c r="F191">
        <f>INT((C190*$G$3/(Datos!O192+Datos!$Z$4+Datos!$M$3))/10)*10</f>
        <v>190</v>
      </c>
    </row>
    <row r="192" spans="1:6">
      <c r="A192">
        <f>Datos!AA193</f>
        <v>0</v>
      </c>
      <c r="B192">
        <f t="shared" si="7"/>
        <v>0</v>
      </c>
      <c r="C192">
        <f t="shared" si="8"/>
        <v>19523.100000000013</v>
      </c>
      <c r="D192">
        <f>MAX($C$6:C192)</f>
        <v>19957.000000000007</v>
      </c>
      <c r="E192" s="1">
        <f t="shared" si="6"/>
        <v>2.1741744751214813E-2</v>
      </c>
      <c r="F192">
        <f>INT((C191*$G$3/(Datos!O193+Datos!$Z$4+Datos!$M$3))/10)*10</f>
        <v>320</v>
      </c>
    </row>
    <row r="193" spans="1:6">
      <c r="A193">
        <f>Datos!AA194</f>
        <v>156</v>
      </c>
      <c r="B193">
        <f t="shared" si="7"/>
        <v>452.4</v>
      </c>
      <c r="C193">
        <f t="shared" si="8"/>
        <v>19975.500000000015</v>
      </c>
      <c r="D193">
        <f>MAX($C$6:C193)</f>
        <v>19975.500000000015</v>
      </c>
      <c r="E193" s="1">
        <f t="shared" si="6"/>
        <v>0</v>
      </c>
      <c r="F193">
        <f>INT((C192*$G$3/(Datos!O194+Datos!$Z$4+Datos!$M$3))/10)*10</f>
        <v>290</v>
      </c>
    </row>
    <row r="194" spans="1:6">
      <c r="A194">
        <f>Datos!AA195</f>
        <v>0</v>
      </c>
      <c r="B194">
        <f t="shared" si="7"/>
        <v>0</v>
      </c>
      <c r="C194">
        <f t="shared" si="8"/>
        <v>19975.500000000015</v>
      </c>
      <c r="D194">
        <f>MAX($C$6:C194)</f>
        <v>19975.500000000015</v>
      </c>
      <c r="E194" s="1">
        <f t="shared" si="6"/>
        <v>0</v>
      </c>
      <c r="F194">
        <f>INT((C193*$G$3/(Datos!O195+Datos!$Z$4+Datos!$M$3))/10)*10</f>
        <v>110</v>
      </c>
    </row>
    <row r="195" spans="1:6">
      <c r="A195">
        <f>Datos!AA196</f>
        <v>-53.999999999999488</v>
      </c>
      <c r="B195">
        <f t="shared" si="7"/>
        <v>-367.19999999999652</v>
      </c>
      <c r="C195">
        <f t="shared" si="8"/>
        <v>19608.300000000017</v>
      </c>
      <c r="D195">
        <f>MAX($C$6:C195)</f>
        <v>19975.500000000015</v>
      </c>
      <c r="E195" s="1">
        <f t="shared" si="6"/>
        <v>1.8382518585266794E-2</v>
      </c>
      <c r="F195">
        <f>INT((C194*$G$3/(Datos!O196+Datos!$Z$4+Datos!$M$3))/10)*10</f>
        <v>680</v>
      </c>
    </row>
    <row r="196" spans="1:6">
      <c r="A196">
        <f>Datos!AA197</f>
        <v>-144.00000000000006</v>
      </c>
      <c r="B196">
        <f t="shared" si="7"/>
        <v>-374.40000000000015</v>
      </c>
      <c r="C196">
        <f t="shared" si="8"/>
        <v>19233.900000000016</v>
      </c>
      <c r="D196">
        <f>MAX($C$6:C196)</f>
        <v>19975.500000000015</v>
      </c>
      <c r="E196" s="1">
        <f t="shared" si="6"/>
        <v>3.712547871142139E-2</v>
      </c>
      <c r="F196">
        <f>INT((C195*$G$3/(Datos!O197+Datos!$Z$4+Datos!$M$3))/10)*10</f>
        <v>260</v>
      </c>
    </row>
    <row r="197" spans="1:6">
      <c r="A197">
        <f>Datos!AA198</f>
        <v>0</v>
      </c>
      <c r="B197">
        <f t="shared" si="7"/>
        <v>0</v>
      </c>
      <c r="C197">
        <f t="shared" si="8"/>
        <v>19233.900000000016</v>
      </c>
      <c r="D197">
        <f>MAX($C$6:C197)</f>
        <v>19975.500000000015</v>
      </c>
      <c r="E197" s="1">
        <f t="shared" si="6"/>
        <v>3.712547871142139E-2</v>
      </c>
      <c r="F197">
        <f>INT((C196*$G$3/(Datos!O198+Datos!$Z$4+Datos!$M$3))/10)*10</f>
        <v>480</v>
      </c>
    </row>
    <row r="198" spans="1:6">
      <c r="A198">
        <f>Datos!AA199</f>
        <v>-72.000000000000171</v>
      </c>
      <c r="B198">
        <f t="shared" si="7"/>
        <v>-360.00000000000085</v>
      </c>
      <c r="C198">
        <f t="shared" si="8"/>
        <v>18873.900000000016</v>
      </c>
      <c r="D198">
        <f>MAX($C$6:C198)</f>
        <v>19975.500000000015</v>
      </c>
      <c r="E198" s="1">
        <f t="shared" ref="E198:E261" si="9">(D198-C198)/D198</f>
        <v>5.5147555755800742E-2</v>
      </c>
      <c r="F198">
        <f>INT((C197*$G$3/(Datos!O199+Datos!$Z$4+Datos!$M$3))/10)*10</f>
        <v>500</v>
      </c>
    </row>
    <row r="199" spans="1:6">
      <c r="A199">
        <f>Datos!AA200</f>
        <v>156</v>
      </c>
      <c r="B199">
        <f t="shared" ref="B199:B262" si="10">F199*A199/100</f>
        <v>592.79999999999995</v>
      </c>
      <c r="C199">
        <f t="shared" si="8"/>
        <v>19466.700000000015</v>
      </c>
      <c r="D199">
        <f>MAX($C$6:C199)</f>
        <v>19975.500000000015</v>
      </c>
      <c r="E199" s="1">
        <f t="shared" si="9"/>
        <v>2.547120222272278E-2</v>
      </c>
      <c r="F199">
        <f>INT((C198*$G$3/(Datos!O200+Datos!$Z$4+Datos!$M$3))/10)*10</f>
        <v>380</v>
      </c>
    </row>
    <row r="200" spans="1:6">
      <c r="A200">
        <f>Datos!AA201</f>
        <v>-113.99999999999892</v>
      </c>
      <c r="B200">
        <f t="shared" si="10"/>
        <v>-364.79999999999649</v>
      </c>
      <c r="C200">
        <f t="shared" ref="C200:C263" si="11">C199+B200</f>
        <v>19101.90000000002</v>
      </c>
      <c r="D200">
        <f>MAX($C$6:C200)</f>
        <v>19975.500000000015</v>
      </c>
      <c r="E200" s="1">
        <f t="shared" si="9"/>
        <v>4.3733573627693638E-2</v>
      </c>
      <c r="F200">
        <f>INT((C199*$G$3/(Datos!O201+Datos!$Z$4+Datos!$M$3))/10)*10</f>
        <v>320</v>
      </c>
    </row>
    <row r="201" spans="1:6">
      <c r="A201">
        <f>Datos!AA202</f>
        <v>156</v>
      </c>
      <c r="B201">
        <f t="shared" si="10"/>
        <v>265.2</v>
      </c>
      <c r="C201">
        <f t="shared" si="11"/>
        <v>19367.10000000002</v>
      </c>
      <c r="D201">
        <f>MAX($C$6:C201)</f>
        <v>19975.500000000015</v>
      </c>
      <c r="E201" s="1">
        <f t="shared" si="9"/>
        <v>3.0457310205000813E-2</v>
      </c>
      <c r="F201">
        <f>INT((C200*$G$3/(Datos!O202+Datos!$Z$4+Datos!$M$3))/10)*10</f>
        <v>170</v>
      </c>
    </row>
    <row r="202" spans="1:6">
      <c r="A202">
        <f>Datos!AA203</f>
        <v>156</v>
      </c>
      <c r="B202">
        <f t="shared" si="10"/>
        <v>218.4</v>
      </c>
      <c r="C202">
        <f t="shared" si="11"/>
        <v>19585.500000000022</v>
      </c>
      <c r="D202">
        <f>MAX($C$6:C202)</f>
        <v>19975.500000000015</v>
      </c>
      <c r="E202" s="1">
        <f t="shared" si="9"/>
        <v>1.9523916798077266E-2</v>
      </c>
      <c r="F202">
        <f>INT((C201*$G$3/(Datos!O203+Datos!$Z$4+Datos!$M$3))/10)*10</f>
        <v>140</v>
      </c>
    </row>
    <row r="203" spans="1:6">
      <c r="A203">
        <f>Datos!AA204</f>
        <v>-186.99999999999932</v>
      </c>
      <c r="B203">
        <f t="shared" si="10"/>
        <v>-373.99999999999864</v>
      </c>
      <c r="C203">
        <f t="shared" si="11"/>
        <v>19211.500000000022</v>
      </c>
      <c r="D203">
        <f>MAX($C$6:C203)</f>
        <v>19975.500000000015</v>
      </c>
      <c r="E203" s="1">
        <f t="shared" si="9"/>
        <v>3.8246852394182483E-2</v>
      </c>
      <c r="F203">
        <f>INT((C202*$G$3/(Datos!O204+Datos!$Z$4+Datos!$M$3))/10)*10</f>
        <v>200</v>
      </c>
    </row>
    <row r="204" spans="1:6">
      <c r="A204">
        <f>Datos!AA205</f>
        <v>-65.999999999999943</v>
      </c>
      <c r="B204">
        <f t="shared" si="10"/>
        <v>-356.39999999999969</v>
      </c>
      <c r="C204">
        <f t="shared" si="11"/>
        <v>18855.10000000002</v>
      </c>
      <c r="D204">
        <f>MAX($C$6:C204)</f>
        <v>19975.500000000015</v>
      </c>
      <c r="E204" s="1">
        <f t="shared" si="9"/>
        <v>5.608870866811811E-2</v>
      </c>
      <c r="F204">
        <f>INT((C203*$G$3/(Datos!O205+Datos!$Z$4+Datos!$M$3))/10)*10</f>
        <v>540</v>
      </c>
    </row>
    <row r="205" spans="1:6">
      <c r="A205">
        <f>Datos!AA206</f>
        <v>-94.999999999999147</v>
      </c>
      <c r="B205">
        <f t="shared" si="10"/>
        <v>-360.9999999999967</v>
      </c>
      <c r="C205">
        <f t="shared" si="11"/>
        <v>18494.100000000024</v>
      </c>
      <c r="D205">
        <f>MAX($C$6:C205)</f>
        <v>19975.500000000015</v>
      </c>
      <c r="E205" s="1">
        <f t="shared" si="9"/>
        <v>7.4160847037620561E-2</v>
      </c>
      <c r="F205">
        <f>INT((C204*$G$3/(Datos!O206+Datos!$Z$4+Datos!$M$3))/10)*10</f>
        <v>380</v>
      </c>
    </row>
    <row r="206" spans="1:6">
      <c r="A206">
        <f>Datos!AA207</f>
        <v>-106.9999999999996</v>
      </c>
      <c r="B206">
        <f t="shared" si="10"/>
        <v>-353.09999999999872</v>
      </c>
      <c r="C206">
        <f t="shared" si="11"/>
        <v>18141.000000000025</v>
      </c>
      <c r="D206">
        <f>MAX($C$6:C206)</f>
        <v>19975.500000000015</v>
      </c>
      <c r="E206" s="1">
        <f t="shared" si="9"/>
        <v>9.183750093864923E-2</v>
      </c>
      <c r="F206">
        <f>INT((C205*$G$3/(Datos!O207+Datos!$Z$4+Datos!$M$3))/10)*10</f>
        <v>330</v>
      </c>
    </row>
    <row r="207" spans="1:6">
      <c r="A207">
        <f>Datos!AA208</f>
        <v>-170.99999999999966</v>
      </c>
      <c r="B207">
        <f t="shared" si="10"/>
        <v>-341.99999999999932</v>
      </c>
      <c r="C207">
        <f t="shared" si="11"/>
        <v>17799.000000000025</v>
      </c>
      <c r="D207">
        <f>MAX($C$6:C207)</f>
        <v>19975.500000000015</v>
      </c>
      <c r="E207" s="1">
        <f t="shared" si="9"/>
        <v>0.10895847413080961</v>
      </c>
      <c r="F207">
        <f>INT((C206*$G$3/(Datos!O208+Datos!$Z$4+Datos!$M$3))/10)*10</f>
        <v>200</v>
      </c>
    </row>
    <row r="208" spans="1:6">
      <c r="A208">
        <f>Datos!AA209</f>
        <v>156</v>
      </c>
      <c r="B208">
        <f t="shared" si="10"/>
        <v>468</v>
      </c>
      <c r="C208">
        <f t="shared" si="11"/>
        <v>18267.000000000025</v>
      </c>
      <c r="D208">
        <f>MAX($C$6:C208)</f>
        <v>19975.500000000015</v>
      </c>
      <c r="E208" s="1">
        <f t="shared" si="9"/>
        <v>8.5529773973116466E-2</v>
      </c>
      <c r="F208">
        <f>INT((C207*$G$3/(Datos!O209+Datos!$Z$4+Datos!$M$3))/10)*10</f>
        <v>300</v>
      </c>
    </row>
    <row r="209" spans="1:6">
      <c r="A209">
        <f>Datos!AA210</f>
        <v>156</v>
      </c>
      <c r="B209">
        <f t="shared" si="10"/>
        <v>358.8</v>
      </c>
      <c r="C209">
        <f t="shared" si="11"/>
        <v>18625.800000000025</v>
      </c>
      <c r="D209">
        <f>MAX($C$6:C209)</f>
        <v>19975.500000000015</v>
      </c>
      <c r="E209" s="1">
        <f t="shared" si="9"/>
        <v>6.7567770518885073E-2</v>
      </c>
      <c r="F209">
        <f>INT((C208*$G$3/(Datos!O210+Datos!$Z$4+Datos!$M$3))/10)*10</f>
        <v>230</v>
      </c>
    </row>
    <row r="210" spans="1:6">
      <c r="A210">
        <f>Datos!AA211</f>
        <v>-215.99999999999994</v>
      </c>
      <c r="B210">
        <f t="shared" si="10"/>
        <v>-345.59999999999991</v>
      </c>
      <c r="C210">
        <f t="shared" si="11"/>
        <v>18280.200000000026</v>
      </c>
      <c r="D210">
        <f>MAX($C$6:C210)</f>
        <v>19975.500000000015</v>
      </c>
      <c r="E210" s="1">
        <f t="shared" si="9"/>
        <v>8.4868964481489187E-2</v>
      </c>
      <c r="F210">
        <f>INT((C209*$G$3/(Datos!O211+Datos!$Z$4+Datos!$M$3))/10)*10</f>
        <v>160</v>
      </c>
    </row>
    <row r="211" spans="1:6">
      <c r="A211">
        <f>Datos!AA212</f>
        <v>-185.99999999999881</v>
      </c>
      <c r="B211">
        <f t="shared" si="10"/>
        <v>-353.39999999999776</v>
      </c>
      <c r="C211">
        <f t="shared" si="11"/>
        <v>17926.800000000028</v>
      </c>
      <c r="D211">
        <f>MAX($C$6:C211)</f>
        <v>19975.500000000015</v>
      </c>
      <c r="E211" s="1">
        <f t="shared" si="9"/>
        <v>0.1025606367800548</v>
      </c>
      <c r="F211">
        <f>INT((C210*$G$3/(Datos!O212+Datos!$Z$4+Datos!$M$3))/10)*10</f>
        <v>190</v>
      </c>
    </row>
    <row r="212" spans="1:6">
      <c r="A212">
        <f>Datos!AA213</f>
        <v>-130.99999999999909</v>
      </c>
      <c r="B212">
        <f t="shared" si="10"/>
        <v>-340.59999999999769</v>
      </c>
      <c r="C212">
        <f t="shared" si="11"/>
        <v>17586.20000000003</v>
      </c>
      <c r="D212">
        <f>MAX($C$6:C212)</f>
        <v>19975.500000000015</v>
      </c>
      <c r="E212" s="1">
        <f t="shared" si="9"/>
        <v>0.11961152411704253</v>
      </c>
      <c r="F212">
        <f>INT((C211*$G$3/(Datos!O213+Datos!$Z$4+Datos!$M$3))/10)*10</f>
        <v>260</v>
      </c>
    </row>
    <row r="213" spans="1:6">
      <c r="A213">
        <f>Datos!AA214</f>
        <v>156</v>
      </c>
      <c r="B213">
        <f t="shared" si="10"/>
        <v>358.8</v>
      </c>
      <c r="C213">
        <f t="shared" si="11"/>
        <v>17945.000000000029</v>
      </c>
      <c r="D213">
        <f>MAX($C$6:C213)</f>
        <v>19975.500000000015</v>
      </c>
      <c r="E213" s="1">
        <f t="shared" si="9"/>
        <v>0.10164952066281115</v>
      </c>
      <c r="F213">
        <f>INT((C212*$G$3/(Datos!O214+Datos!$Z$4+Datos!$M$3))/10)*10</f>
        <v>230</v>
      </c>
    </row>
    <row r="214" spans="1:6">
      <c r="A214">
        <f>Datos!AA215</f>
        <v>-30</v>
      </c>
      <c r="B214">
        <f t="shared" si="10"/>
        <v>-315</v>
      </c>
      <c r="C214">
        <f t="shared" si="11"/>
        <v>17630.000000000029</v>
      </c>
      <c r="D214">
        <f>MAX($C$6:C214)</f>
        <v>19975.500000000015</v>
      </c>
      <c r="E214" s="1">
        <f t="shared" si="9"/>
        <v>0.11741883807664308</v>
      </c>
      <c r="F214">
        <f>INT((C213*$G$3/(Datos!O215+Datos!$Z$4+Datos!$M$3))/10)*10</f>
        <v>1050</v>
      </c>
    </row>
    <row r="215" spans="1:6">
      <c r="A215">
        <f>Datos!AA216</f>
        <v>156</v>
      </c>
      <c r="B215">
        <f t="shared" si="10"/>
        <v>889.2</v>
      </c>
      <c r="C215">
        <f t="shared" si="11"/>
        <v>18519.20000000003</v>
      </c>
      <c r="D215">
        <f>MAX($C$6:C215)</f>
        <v>19975.500000000015</v>
      </c>
      <c r="E215" s="1">
        <f t="shared" si="9"/>
        <v>7.2904307777026042E-2</v>
      </c>
      <c r="F215">
        <f>INT((C214*$G$3/(Datos!O216+Datos!$Z$4+Datos!$M$3))/10)*10</f>
        <v>570</v>
      </c>
    </row>
    <row r="216" spans="1:6">
      <c r="A216">
        <f>Datos!AA217</f>
        <v>0</v>
      </c>
      <c r="B216">
        <f t="shared" si="10"/>
        <v>0</v>
      </c>
      <c r="C216">
        <f t="shared" si="11"/>
        <v>18519.20000000003</v>
      </c>
      <c r="D216">
        <f>MAX($C$6:C216)</f>
        <v>19975.500000000015</v>
      </c>
      <c r="E216" s="1">
        <f t="shared" si="9"/>
        <v>7.2904307777026042E-2</v>
      </c>
      <c r="F216">
        <f>INT((C215*$G$3/(Datos!O217+Datos!$Z$4+Datos!$M$3))/10)*10</f>
        <v>320</v>
      </c>
    </row>
    <row r="217" spans="1:6">
      <c r="A217">
        <f>Datos!AA218</f>
        <v>-129.0000000000002</v>
      </c>
      <c r="B217">
        <f t="shared" si="10"/>
        <v>-348.30000000000052</v>
      </c>
      <c r="C217">
        <f t="shared" si="11"/>
        <v>18170.900000000031</v>
      </c>
      <c r="D217">
        <f>MAX($C$6:C217)</f>
        <v>19975.500000000015</v>
      </c>
      <c r="E217" s="1">
        <f t="shared" si="9"/>
        <v>9.0340667317463028E-2</v>
      </c>
      <c r="F217">
        <f>INT((C216*$G$3/(Datos!O218+Datos!$Z$4+Datos!$M$3))/10)*10</f>
        <v>270</v>
      </c>
    </row>
    <row r="218" spans="1:6">
      <c r="A218">
        <f>Datos!AA219</f>
        <v>-105.9999999999998</v>
      </c>
      <c r="B218">
        <f t="shared" si="10"/>
        <v>-349.79999999999933</v>
      </c>
      <c r="C218">
        <f t="shared" si="11"/>
        <v>17821.100000000031</v>
      </c>
      <c r="D218">
        <f>MAX($C$6:C218)</f>
        <v>19975.500000000015</v>
      </c>
      <c r="E218" s="1">
        <f t="shared" si="9"/>
        <v>0.10785211884558493</v>
      </c>
      <c r="F218">
        <f>INT((C217*$G$3/(Datos!O219+Datos!$Z$4+Datos!$M$3))/10)*10</f>
        <v>330</v>
      </c>
    </row>
    <row r="219" spans="1:6">
      <c r="A219">
        <f>Datos!AA220</f>
        <v>156</v>
      </c>
      <c r="B219">
        <f t="shared" si="10"/>
        <v>390</v>
      </c>
      <c r="C219">
        <f t="shared" si="11"/>
        <v>18211.100000000031</v>
      </c>
      <c r="D219">
        <f>MAX($C$6:C219)</f>
        <v>19975.500000000015</v>
      </c>
      <c r="E219" s="1">
        <f t="shared" si="9"/>
        <v>8.8328202047507298E-2</v>
      </c>
      <c r="F219">
        <f>INT((C218*$G$3/(Datos!O220+Datos!$Z$4+Datos!$M$3))/10)*10</f>
        <v>250</v>
      </c>
    </row>
    <row r="220" spans="1:6">
      <c r="A220">
        <f>Datos!AA221</f>
        <v>156</v>
      </c>
      <c r="B220">
        <f t="shared" si="10"/>
        <v>343.2</v>
      </c>
      <c r="C220">
        <f t="shared" si="11"/>
        <v>18554.300000000032</v>
      </c>
      <c r="D220">
        <f>MAX($C$6:C220)</f>
        <v>19975.500000000015</v>
      </c>
      <c r="E220" s="1">
        <f t="shared" si="9"/>
        <v>7.114715526519895E-2</v>
      </c>
      <c r="F220">
        <f>INT((C219*$G$3/(Datos!O221+Datos!$Z$4+Datos!$M$3))/10)*10</f>
        <v>220</v>
      </c>
    </row>
    <row r="221" spans="1:6">
      <c r="A221">
        <f>Datos!AA222</f>
        <v>0</v>
      </c>
      <c r="B221">
        <f t="shared" si="10"/>
        <v>0</v>
      </c>
      <c r="C221">
        <f t="shared" si="11"/>
        <v>18554.300000000032</v>
      </c>
      <c r="D221">
        <f>MAX($C$6:C221)</f>
        <v>19975.500000000015</v>
      </c>
      <c r="E221" s="1">
        <f t="shared" si="9"/>
        <v>7.114715526519895E-2</v>
      </c>
      <c r="F221">
        <f>INT((C220*$G$3/(Datos!O222+Datos!$Z$4+Datos!$M$3))/10)*10</f>
        <v>300</v>
      </c>
    </row>
    <row r="222" spans="1:6">
      <c r="A222">
        <f>Datos!AA223</f>
        <v>156</v>
      </c>
      <c r="B222">
        <f t="shared" si="10"/>
        <v>764.4</v>
      </c>
      <c r="C222">
        <f t="shared" si="11"/>
        <v>19318.700000000033</v>
      </c>
      <c r="D222">
        <f>MAX($C$6:C222)</f>
        <v>19975.500000000015</v>
      </c>
      <c r="E222" s="1">
        <f t="shared" si="9"/>
        <v>3.2880278340966712E-2</v>
      </c>
      <c r="F222">
        <f>INT((C221*$G$3/(Datos!O223+Datos!$Z$4+Datos!$M$3))/10)*10</f>
        <v>490</v>
      </c>
    </row>
    <row r="223" spans="1:6">
      <c r="A223">
        <f>Datos!AA224</f>
        <v>156</v>
      </c>
      <c r="B223">
        <f t="shared" si="10"/>
        <v>312</v>
      </c>
      <c r="C223">
        <f t="shared" si="11"/>
        <v>19630.700000000033</v>
      </c>
      <c r="D223">
        <f>MAX($C$6:C223)</f>
        <v>19975.500000000015</v>
      </c>
      <c r="E223" s="1">
        <f t="shared" si="9"/>
        <v>1.7261144902504608E-2</v>
      </c>
      <c r="F223">
        <f>INT((C222*$G$3/(Datos!O224+Datos!$Z$4+Datos!$M$3))/10)*10</f>
        <v>200</v>
      </c>
    </row>
    <row r="224" spans="1:6">
      <c r="A224">
        <f>Datos!AA225</f>
        <v>-431.00000000000051</v>
      </c>
      <c r="B224">
        <f t="shared" si="10"/>
        <v>-387.90000000000043</v>
      </c>
      <c r="C224">
        <f t="shared" si="11"/>
        <v>19242.800000000032</v>
      </c>
      <c r="D224">
        <f>MAX($C$6:C224)</f>
        <v>19975.500000000015</v>
      </c>
      <c r="E224" s="1">
        <f t="shared" si="9"/>
        <v>3.6679932917823434E-2</v>
      </c>
      <c r="F224">
        <f>INT((C223*$G$3/(Datos!O225+Datos!$Z$4+Datos!$M$3))/10)*10</f>
        <v>90</v>
      </c>
    </row>
    <row r="225" spans="1:6">
      <c r="A225">
        <f>Datos!AA226</f>
        <v>-148.99999999999977</v>
      </c>
      <c r="B225">
        <f t="shared" si="10"/>
        <v>-372.49999999999943</v>
      </c>
      <c r="C225">
        <f t="shared" si="11"/>
        <v>18870.300000000032</v>
      </c>
      <c r="D225">
        <f>MAX($C$6:C225)</f>
        <v>19975.500000000015</v>
      </c>
      <c r="E225" s="1">
        <f t="shared" si="9"/>
        <v>5.5327776526243738E-2</v>
      </c>
      <c r="F225">
        <f>INT((C224*$G$3/(Datos!O226+Datos!$Z$4+Datos!$M$3))/10)*10</f>
        <v>250</v>
      </c>
    </row>
    <row r="226" spans="1:6">
      <c r="A226">
        <f>Datos!AA227</f>
        <v>156</v>
      </c>
      <c r="B226">
        <f t="shared" si="10"/>
        <v>452.4</v>
      </c>
      <c r="C226">
        <f t="shared" si="11"/>
        <v>19322.700000000033</v>
      </c>
      <c r="D226">
        <f>MAX($C$6:C226)</f>
        <v>19975.500000000015</v>
      </c>
      <c r="E226" s="1">
        <f t="shared" si="9"/>
        <v>3.2680033040473608E-2</v>
      </c>
      <c r="F226">
        <f>INT((C225*$G$3/(Datos!O227+Datos!$Z$4+Datos!$M$3))/10)*10</f>
        <v>290</v>
      </c>
    </row>
    <row r="227" spans="1:6">
      <c r="A227">
        <f>Datos!AA228</f>
        <v>156</v>
      </c>
      <c r="B227">
        <f t="shared" si="10"/>
        <v>187.2</v>
      </c>
      <c r="C227">
        <f t="shared" si="11"/>
        <v>19509.900000000034</v>
      </c>
      <c r="D227">
        <f>MAX($C$6:C227)</f>
        <v>19975.500000000015</v>
      </c>
      <c r="E227" s="1">
        <f t="shared" si="9"/>
        <v>2.3308552977396313E-2</v>
      </c>
      <c r="F227">
        <f>INT((C226*$G$3/(Datos!O228+Datos!$Z$4+Datos!$M$3))/10)*10</f>
        <v>120</v>
      </c>
    </row>
    <row r="228" spans="1:6">
      <c r="A228">
        <f>Datos!AA229</f>
        <v>-137.00000000000003</v>
      </c>
      <c r="B228">
        <f t="shared" si="10"/>
        <v>-369.90000000000009</v>
      </c>
      <c r="C228">
        <f t="shared" si="11"/>
        <v>19140.000000000033</v>
      </c>
      <c r="D228">
        <f>MAX($C$6:C228)</f>
        <v>19975.500000000015</v>
      </c>
      <c r="E228" s="1">
        <f t="shared" si="9"/>
        <v>4.1826237140496166E-2</v>
      </c>
      <c r="F228">
        <f>INT((C227*$G$3/(Datos!O229+Datos!$Z$4+Datos!$M$3))/10)*10</f>
        <v>270</v>
      </c>
    </row>
    <row r="229" spans="1:6">
      <c r="A229">
        <f>Datos!AA230</f>
        <v>156</v>
      </c>
      <c r="B229">
        <f t="shared" si="10"/>
        <v>171.6</v>
      </c>
      <c r="C229">
        <f t="shared" si="11"/>
        <v>19311.600000000031</v>
      </c>
      <c r="D229">
        <f>MAX($C$6:C229)</f>
        <v>19975.500000000015</v>
      </c>
      <c r="E229" s="1">
        <f t="shared" si="9"/>
        <v>3.3235713749342082E-2</v>
      </c>
      <c r="F229">
        <f>INT((C228*$G$3/(Datos!O230+Datos!$Z$4+Datos!$M$3))/10)*10</f>
        <v>110</v>
      </c>
    </row>
    <row r="230" spans="1:6">
      <c r="A230">
        <f>Datos!AA231</f>
        <v>-316.99999999999977</v>
      </c>
      <c r="B230">
        <f t="shared" si="10"/>
        <v>-380.39999999999969</v>
      </c>
      <c r="C230">
        <f t="shared" si="11"/>
        <v>18931.20000000003</v>
      </c>
      <c r="D230">
        <f>MAX($C$6:C230)</f>
        <v>19975.500000000015</v>
      </c>
      <c r="E230" s="1">
        <f t="shared" si="9"/>
        <v>5.2279041826236335E-2</v>
      </c>
      <c r="F230">
        <f>INT((C229*$G$3/(Datos!O231+Datos!$Z$4+Datos!$M$3))/10)*10</f>
        <v>120</v>
      </c>
    </row>
    <row r="231" spans="1:6">
      <c r="A231">
        <f>Datos!AA232</f>
        <v>156</v>
      </c>
      <c r="B231">
        <f t="shared" si="10"/>
        <v>327.60000000000002</v>
      </c>
      <c r="C231">
        <f t="shared" si="11"/>
        <v>19258.800000000028</v>
      </c>
      <c r="D231">
        <f>MAX($C$6:C231)</f>
        <v>19975.500000000015</v>
      </c>
      <c r="E231" s="1">
        <f t="shared" si="9"/>
        <v>3.5878951715851197E-2</v>
      </c>
      <c r="F231">
        <f>INT((C230*$G$3/(Datos!O232+Datos!$Z$4+Datos!$M$3))/10)*10</f>
        <v>210</v>
      </c>
    </row>
    <row r="232" spans="1:6">
      <c r="A232">
        <f>Datos!AA233</f>
        <v>-296.00000000000034</v>
      </c>
      <c r="B232">
        <f t="shared" si="10"/>
        <v>-355.20000000000044</v>
      </c>
      <c r="C232">
        <f t="shared" si="11"/>
        <v>18903.600000000028</v>
      </c>
      <c r="D232">
        <f>MAX($C$6:C232)</f>
        <v>19975.500000000015</v>
      </c>
      <c r="E232" s="1">
        <f t="shared" si="9"/>
        <v>5.3660734399638865E-2</v>
      </c>
      <c r="F232">
        <f>INT((C231*$G$3/(Datos!O233+Datos!$Z$4+Datos!$M$3))/10)*10</f>
        <v>120</v>
      </c>
    </row>
    <row r="233" spans="1:6">
      <c r="A233">
        <f>Datos!AA234</f>
        <v>0</v>
      </c>
      <c r="B233">
        <f t="shared" si="10"/>
        <v>0</v>
      </c>
      <c r="C233">
        <f t="shared" si="11"/>
        <v>18903.600000000028</v>
      </c>
      <c r="D233">
        <f>MAX($C$6:C233)</f>
        <v>19975.500000000015</v>
      </c>
      <c r="E233" s="1">
        <f t="shared" si="9"/>
        <v>5.3660734399638865E-2</v>
      </c>
      <c r="F233">
        <f>INT((C232*$G$3/(Datos!O234+Datos!$Z$4+Datos!$M$3))/10)*10</f>
        <v>450</v>
      </c>
    </row>
    <row r="234" spans="1:6">
      <c r="A234">
        <f>Datos!AA235</f>
        <v>0</v>
      </c>
      <c r="B234">
        <f t="shared" si="10"/>
        <v>0</v>
      </c>
      <c r="C234">
        <f t="shared" si="11"/>
        <v>18903.600000000028</v>
      </c>
      <c r="D234">
        <f>MAX($C$6:C234)</f>
        <v>19975.500000000015</v>
      </c>
      <c r="E234" s="1">
        <f t="shared" si="9"/>
        <v>5.3660734399638865E-2</v>
      </c>
      <c r="F234">
        <f>INT((C233*$G$3/(Datos!O235+Datos!$Z$4+Datos!$M$3))/10)*10</f>
        <v>410</v>
      </c>
    </row>
    <row r="235" spans="1:6">
      <c r="A235">
        <f>Datos!AA236</f>
        <v>0</v>
      </c>
      <c r="B235">
        <f t="shared" si="10"/>
        <v>0</v>
      </c>
      <c r="C235">
        <f t="shared" si="11"/>
        <v>18903.600000000028</v>
      </c>
      <c r="D235">
        <f>MAX($C$6:C235)</f>
        <v>19975.500000000015</v>
      </c>
      <c r="E235" s="1">
        <f t="shared" si="9"/>
        <v>5.3660734399638865E-2</v>
      </c>
      <c r="F235">
        <f>INT((C234*$G$3/(Datos!O236+Datos!$Z$4+Datos!$M$3))/10)*10</f>
        <v>420</v>
      </c>
    </row>
    <row r="236" spans="1:6">
      <c r="A236">
        <f>Datos!AA237</f>
        <v>-90.000000000000142</v>
      </c>
      <c r="B236">
        <f t="shared" si="10"/>
        <v>-360.00000000000057</v>
      </c>
      <c r="C236">
        <f t="shared" si="11"/>
        <v>18543.600000000028</v>
      </c>
      <c r="D236">
        <f>MAX($C$6:C236)</f>
        <v>19975.500000000015</v>
      </c>
      <c r="E236" s="1">
        <f t="shared" si="9"/>
        <v>7.168281144401821E-2</v>
      </c>
      <c r="F236">
        <f>INT((C235*$G$3/(Datos!O237+Datos!$Z$4+Datos!$M$3))/10)*10</f>
        <v>400</v>
      </c>
    </row>
    <row r="237" spans="1:6">
      <c r="A237">
        <f>Datos!AA238</f>
        <v>156</v>
      </c>
      <c r="B237">
        <f t="shared" si="10"/>
        <v>312</v>
      </c>
      <c r="C237">
        <f t="shared" si="11"/>
        <v>18855.600000000028</v>
      </c>
      <c r="D237">
        <f>MAX($C$6:C237)</f>
        <v>19975.500000000015</v>
      </c>
      <c r="E237" s="1">
        <f t="shared" si="9"/>
        <v>5.606367800555611E-2</v>
      </c>
      <c r="F237">
        <f>INT((C236*$G$3/(Datos!O238+Datos!$Z$4+Datos!$M$3))/10)*10</f>
        <v>200</v>
      </c>
    </row>
    <row r="238" spans="1:6">
      <c r="A238">
        <f>Datos!AA239</f>
        <v>0</v>
      </c>
      <c r="B238">
        <f t="shared" si="10"/>
        <v>0</v>
      </c>
      <c r="C238">
        <f t="shared" si="11"/>
        <v>18855.600000000028</v>
      </c>
      <c r="D238">
        <f>MAX($C$6:C238)</f>
        <v>19975.500000000015</v>
      </c>
      <c r="E238" s="1">
        <f t="shared" si="9"/>
        <v>5.606367800555611E-2</v>
      </c>
      <c r="F238">
        <f>INT((C237*$G$3/(Datos!O239+Datos!$Z$4+Datos!$M$3))/10)*10</f>
        <v>150</v>
      </c>
    </row>
    <row r="239" spans="1:6">
      <c r="A239">
        <f>Datos!AA240</f>
        <v>156</v>
      </c>
      <c r="B239">
        <f t="shared" si="10"/>
        <v>452.4</v>
      </c>
      <c r="C239">
        <f t="shared" si="11"/>
        <v>19308.000000000029</v>
      </c>
      <c r="D239">
        <f>MAX($C$6:C239)</f>
        <v>19975.500000000015</v>
      </c>
      <c r="E239" s="1">
        <f t="shared" si="9"/>
        <v>3.3415934519785986E-2</v>
      </c>
      <c r="F239">
        <f>INT((C238*$G$3/(Datos!O240+Datos!$Z$4+Datos!$M$3))/10)*10</f>
        <v>290</v>
      </c>
    </row>
    <row r="240" spans="1:6">
      <c r="A240">
        <f>Datos!AA241</f>
        <v>0</v>
      </c>
      <c r="B240">
        <f t="shared" si="10"/>
        <v>0</v>
      </c>
      <c r="C240">
        <f t="shared" si="11"/>
        <v>19308.000000000029</v>
      </c>
      <c r="D240">
        <f>MAX($C$6:C240)</f>
        <v>19975.500000000015</v>
      </c>
      <c r="E240" s="1">
        <f t="shared" si="9"/>
        <v>3.3415934519785986E-2</v>
      </c>
      <c r="F240">
        <f>INT((C239*$G$3/(Datos!O241+Datos!$Z$4+Datos!$M$3))/10)*10</f>
        <v>330</v>
      </c>
    </row>
    <row r="241" spans="1:6">
      <c r="A241">
        <f>Datos!AA242</f>
        <v>156</v>
      </c>
      <c r="B241">
        <f t="shared" si="10"/>
        <v>358.8</v>
      </c>
      <c r="C241">
        <f t="shared" si="11"/>
        <v>19666.800000000028</v>
      </c>
      <c r="D241">
        <f>MAX($C$6:C241)</f>
        <v>19975.500000000015</v>
      </c>
      <c r="E241" s="1">
        <f t="shared" si="9"/>
        <v>1.5453931065554602E-2</v>
      </c>
      <c r="F241">
        <f>INT((C240*$G$3/(Datos!O242+Datos!$Z$4+Datos!$M$3))/10)*10</f>
        <v>230</v>
      </c>
    </row>
    <row r="242" spans="1:6">
      <c r="A242">
        <f>Datos!AA243</f>
        <v>-137.00000000000003</v>
      </c>
      <c r="B242">
        <f t="shared" si="10"/>
        <v>-369.90000000000009</v>
      </c>
      <c r="C242">
        <f t="shared" si="11"/>
        <v>19296.900000000027</v>
      </c>
      <c r="D242">
        <f>MAX($C$6:C242)</f>
        <v>19975.500000000015</v>
      </c>
      <c r="E242" s="1">
        <f t="shared" si="9"/>
        <v>3.397161522865446E-2</v>
      </c>
      <c r="F242">
        <f>INT((C241*$G$3/(Datos!O243+Datos!$Z$4+Datos!$M$3))/10)*10</f>
        <v>270</v>
      </c>
    </row>
    <row r="243" spans="1:6">
      <c r="A243">
        <f>Datos!AA244</f>
        <v>0</v>
      </c>
      <c r="B243">
        <f t="shared" si="10"/>
        <v>0</v>
      </c>
      <c r="C243">
        <f t="shared" si="11"/>
        <v>19296.900000000027</v>
      </c>
      <c r="D243">
        <f>MAX($C$6:C243)</f>
        <v>19975.500000000015</v>
      </c>
      <c r="E243" s="1">
        <f t="shared" si="9"/>
        <v>3.397161522865446E-2</v>
      </c>
      <c r="F243">
        <f>INT((C242*$G$3/(Datos!O244+Datos!$Z$4+Datos!$M$3))/10)*10</f>
        <v>170</v>
      </c>
    </row>
    <row r="244" spans="1:6">
      <c r="A244">
        <f>Datos!AA245</f>
        <v>0</v>
      </c>
      <c r="B244">
        <f t="shared" si="10"/>
        <v>0</v>
      </c>
      <c r="C244">
        <f t="shared" si="11"/>
        <v>19296.900000000027</v>
      </c>
      <c r="D244">
        <f>MAX($C$6:C244)</f>
        <v>19975.500000000015</v>
      </c>
      <c r="E244" s="1">
        <f t="shared" si="9"/>
        <v>3.397161522865446E-2</v>
      </c>
      <c r="F244">
        <f>INT((C243*$G$3/(Datos!O245+Datos!$Z$4+Datos!$M$3))/10)*10</f>
        <v>150</v>
      </c>
    </row>
    <row r="245" spans="1:6">
      <c r="A245">
        <f>Datos!AA246</f>
        <v>156</v>
      </c>
      <c r="B245">
        <f t="shared" si="10"/>
        <v>327.60000000000002</v>
      </c>
      <c r="C245">
        <f t="shared" si="11"/>
        <v>19624.500000000025</v>
      </c>
      <c r="D245">
        <f>MAX($C$6:C245)</f>
        <v>19975.500000000015</v>
      </c>
      <c r="E245" s="1">
        <f t="shared" si="9"/>
        <v>1.7571525118269322E-2</v>
      </c>
      <c r="F245">
        <f>INT((C244*$G$3/(Datos!O246+Datos!$Z$4+Datos!$M$3))/10)*10</f>
        <v>210</v>
      </c>
    </row>
    <row r="246" spans="1:6">
      <c r="A246">
        <f>Datos!AA247</f>
        <v>-162.00000000000003</v>
      </c>
      <c r="B246">
        <f t="shared" si="10"/>
        <v>-372.60000000000008</v>
      </c>
      <c r="C246">
        <f t="shared" si="11"/>
        <v>19251.900000000027</v>
      </c>
      <c r="D246">
        <f>MAX($C$6:C246)</f>
        <v>19975.500000000015</v>
      </c>
      <c r="E246" s="1">
        <f t="shared" si="9"/>
        <v>3.622437485920188E-2</v>
      </c>
      <c r="F246">
        <f>INT((C245*$G$3/(Datos!O247+Datos!$Z$4+Datos!$M$3))/10)*10</f>
        <v>230</v>
      </c>
    </row>
    <row r="247" spans="1:6">
      <c r="A247">
        <f>Datos!AA248</f>
        <v>0</v>
      </c>
      <c r="B247">
        <f t="shared" si="10"/>
        <v>0</v>
      </c>
      <c r="C247">
        <f t="shared" si="11"/>
        <v>19251.900000000027</v>
      </c>
      <c r="D247">
        <f>MAX($C$6:C247)</f>
        <v>19975.500000000015</v>
      </c>
      <c r="E247" s="1">
        <f t="shared" si="9"/>
        <v>3.622437485920188E-2</v>
      </c>
      <c r="F247">
        <f>INT((C246*$G$3/(Datos!O248+Datos!$Z$4+Datos!$M$3))/10)*10</f>
        <v>130</v>
      </c>
    </row>
    <row r="248" spans="1:6">
      <c r="A248">
        <f>Datos!AA249</f>
        <v>156</v>
      </c>
      <c r="B248">
        <f t="shared" si="10"/>
        <v>327.60000000000002</v>
      </c>
      <c r="C248">
        <f t="shared" si="11"/>
        <v>19579.500000000025</v>
      </c>
      <c r="D248">
        <f>MAX($C$6:C248)</f>
        <v>19975.500000000015</v>
      </c>
      <c r="E248" s="1">
        <f t="shared" si="9"/>
        <v>1.9824284748816739E-2</v>
      </c>
      <c r="F248">
        <f>INT((C247*$G$3/(Datos!O249+Datos!$Z$4+Datos!$M$3))/10)*10</f>
        <v>210</v>
      </c>
    </row>
    <row r="249" spans="1:6">
      <c r="A249">
        <f>Datos!AA250</f>
        <v>0</v>
      </c>
      <c r="B249">
        <f t="shared" si="10"/>
        <v>0</v>
      </c>
      <c r="C249">
        <f t="shared" si="11"/>
        <v>19579.500000000025</v>
      </c>
      <c r="D249">
        <f>MAX($C$6:C249)</f>
        <v>19975.500000000015</v>
      </c>
      <c r="E249" s="1">
        <f t="shared" si="9"/>
        <v>1.9824284748816739E-2</v>
      </c>
      <c r="F249">
        <f>INT((C248*$G$3/(Datos!O250+Datos!$Z$4+Datos!$M$3))/10)*10</f>
        <v>430</v>
      </c>
    </row>
    <row r="250" spans="1:6">
      <c r="A250">
        <f>Datos!AA251</f>
        <v>-44.000000000000057</v>
      </c>
      <c r="B250">
        <f t="shared" si="10"/>
        <v>-356.40000000000043</v>
      </c>
      <c r="C250">
        <f t="shared" si="11"/>
        <v>19223.100000000024</v>
      </c>
      <c r="D250">
        <f>MAX($C$6:C250)</f>
        <v>19975.500000000015</v>
      </c>
      <c r="E250" s="1">
        <f t="shared" si="9"/>
        <v>3.766614102275237E-2</v>
      </c>
      <c r="F250">
        <f>INT((C249*$G$3/(Datos!O251+Datos!$Z$4+Datos!$M$3))/10)*10</f>
        <v>810</v>
      </c>
    </row>
    <row r="251" spans="1:6">
      <c r="A251">
        <f>Datos!AA252</f>
        <v>156</v>
      </c>
      <c r="B251">
        <f t="shared" si="10"/>
        <v>483.6</v>
      </c>
      <c r="C251">
        <f t="shared" si="11"/>
        <v>19706.700000000023</v>
      </c>
      <c r="D251">
        <f>MAX($C$6:C251)</f>
        <v>19975.500000000015</v>
      </c>
      <c r="E251" s="1">
        <f t="shared" si="9"/>
        <v>1.3456484193136182E-2</v>
      </c>
      <c r="F251">
        <f>INT((C250*$G$3/(Datos!O252+Datos!$Z$4+Datos!$M$3))/10)*10</f>
        <v>310</v>
      </c>
    </row>
    <row r="252" spans="1:6">
      <c r="A252">
        <f>Datos!AA253</f>
        <v>0</v>
      </c>
      <c r="B252">
        <f t="shared" si="10"/>
        <v>0</v>
      </c>
      <c r="C252">
        <f t="shared" si="11"/>
        <v>19706.700000000023</v>
      </c>
      <c r="D252">
        <f>MAX($C$6:C252)</f>
        <v>19975.500000000015</v>
      </c>
      <c r="E252" s="1">
        <f t="shared" si="9"/>
        <v>1.3456484193136182E-2</v>
      </c>
      <c r="F252">
        <f>INT((C251*$G$3/(Datos!O253+Datos!$Z$4+Datos!$M$3))/10)*10</f>
        <v>120</v>
      </c>
    </row>
    <row r="253" spans="1:6">
      <c r="A253">
        <f>Datos!AA254</f>
        <v>156</v>
      </c>
      <c r="B253">
        <f t="shared" si="10"/>
        <v>499.2</v>
      </c>
      <c r="C253">
        <f t="shared" si="11"/>
        <v>20205.900000000023</v>
      </c>
      <c r="D253">
        <f>MAX($C$6:C253)</f>
        <v>20205.900000000023</v>
      </c>
      <c r="E253" s="1">
        <f t="shared" si="9"/>
        <v>0</v>
      </c>
      <c r="F253">
        <f>INT((C252*$G$3/(Datos!O254+Datos!$Z$4+Datos!$M$3))/10)*10</f>
        <v>320</v>
      </c>
    </row>
    <row r="254" spans="1:6">
      <c r="A254">
        <f>Datos!AA255</f>
        <v>-87.999999999999829</v>
      </c>
      <c r="B254">
        <f t="shared" si="10"/>
        <v>-378.3999999999993</v>
      </c>
      <c r="C254">
        <f t="shared" si="11"/>
        <v>19827.500000000025</v>
      </c>
      <c r="D254">
        <f>MAX($C$6:C254)</f>
        <v>20205.900000000023</v>
      </c>
      <c r="E254" s="1">
        <f t="shared" si="9"/>
        <v>1.8727203440579106E-2</v>
      </c>
      <c r="F254">
        <f>INT((C253*$G$3/(Datos!O255+Datos!$Z$4+Datos!$M$3))/10)*10</f>
        <v>430</v>
      </c>
    </row>
    <row r="255" spans="1:6">
      <c r="A255">
        <f>Datos!AA256</f>
        <v>0</v>
      </c>
      <c r="B255">
        <f t="shared" si="10"/>
        <v>0</v>
      </c>
      <c r="C255">
        <f t="shared" si="11"/>
        <v>19827.500000000025</v>
      </c>
      <c r="D255">
        <f>MAX($C$6:C255)</f>
        <v>20205.900000000023</v>
      </c>
      <c r="E255" s="1">
        <f t="shared" si="9"/>
        <v>1.8727203440579106E-2</v>
      </c>
      <c r="F255">
        <f>INT((C254*$G$3/(Datos!O256+Datos!$Z$4+Datos!$M$3))/10)*10</f>
        <v>400</v>
      </c>
    </row>
    <row r="256" spans="1:6">
      <c r="A256">
        <f>Datos!AA257</f>
        <v>-180.9999999999998</v>
      </c>
      <c r="B256">
        <f t="shared" si="10"/>
        <v>-380.09999999999957</v>
      </c>
      <c r="C256">
        <f t="shared" si="11"/>
        <v>19447.400000000027</v>
      </c>
      <c r="D256">
        <f>MAX($C$6:C256)</f>
        <v>20205.900000000023</v>
      </c>
      <c r="E256" s="1">
        <f t="shared" si="9"/>
        <v>3.7538540723253876E-2</v>
      </c>
      <c r="F256">
        <f>INT((C255*$G$3/(Datos!O257+Datos!$Z$4+Datos!$M$3))/10)*10</f>
        <v>210</v>
      </c>
    </row>
    <row r="257" spans="1:6">
      <c r="A257">
        <f>Datos!AA258</f>
        <v>0</v>
      </c>
      <c r="B257">
        <f t="shared" si="10"/>
        <v>0</v>
      </c>
      <c r="C257">
        <f t="shared" si="11"/>
        <v>19447.400000000027</v>
      </c>
      <c r="D257">
        <f>MAX($C$6:C257)</f>
        <v>20205.900000000023</v>
      </c>
      <c r="E257" s="1">
        <f t="shared" si="9"/>
        <v>3.7538540723253876E-2</v>
      </c>
      <c r="F257">
        <f>INT((C256*$G$3/(Datos!O258+Datos!$Z$4+Datos!$M$3))/10)*10</f>
        <v>670</v>
      </c>
    </row>
    <row r="258" spans="1:6">
      <c r="A258">
        <f>Datos!AA259</f>
        <v>0</v>
      </c>
      <c r="B258">
        <f t="shared" si="10"/>
        <v>0</v>
      </c>
      <c r="C258">
        <f t="shared" si="11"/>
        <v>19447.400000000027</v>
      </c>
      <c r="D258">
        <f>MAX($C$6:C258)</f>
        <v>20205.900000000023</v>
      </c>
      <c r="E258" s="1">
        <f t="shared" si="9"/>
        <v>3.7538540723253876E-2</v>
      </c>
      <c r="F258">
        <f>INT((C257*$G$3/(Datos!O259+Datos!$Z$4+Datos!$M$3))/10)*10</f>
        <v>770</v>
      </c>
    </row>
    <row r="259" spans="1:6">
      <c r="A259">
        <f>Datos!AA260</f>
        <v>0</v>
      </c>
      <c r="B259">
        <f t="shared" si="10"/>
        <v>0</v>
      </c>
      <c r="C259">
        <f t="shared" si="11"/>
        <v>19447.400000000027</v>
      </c>
      <c r="D259">
        <f>MAX($C$6:C259)</f>
        <v>20205.900000000023</v>
      </c>
      <c r="E259" s="1">
        <f t="shared" si="9"/>
        <v>3.7538540723253876E-2</v>
      </c>
      <c r="F259">
        <f>INT((C258*$G$3/(Datos!O260+Datos!$Z$4+Datos!$M$3))/10)*10</f>
        <v>510</v>
      </c>
    </row>
    <row r="260" spans="1:6">
      <c r="A260">
        <f>Datos!AA261</f>
        <v>0</v>
      </c>
      <c r="B260">
        <f t="shared" si="10"/>
        <v>0</v>
      </c>
      <c r="C260">
        <f t="shared" si="11"/>
        <v>19447.400000000027</v>
      </c>
      <c r="D260">
        <f>MAX($C$6:C260)</f>
        <v>20205.900000000023</v>
      </c>
      <c r="E260" s="1">
        <f t="shared" si="9"/>
        <v>3.7538540723253876E-2</v>
      </c>
      <c r="F260">
        <f>INT((C259*$G$3/(Datos!O261+Datos!$Z$4+Datos!$M$3))/10)*10</f>
        <v>560</v>
      </c>
    </row>
    <row r="261" spans="1:6">
      <c r="A261">
        <f>Datos!AA262</f>
        <v>-50.000000000000284</v>
      </c>
      <c r="B261">
        <f t="shared" si="10"/>
        <v>-360.00000000000205</v>
      </c>
      <c r="C261">
        <f t="shared" si="11"/>
        <v>19087.400000000023</v>
      </c>
      <c r="D261">
        <f>MAX($C$6:C261)</f>
        <v>20205.900000000023</v>
      </c>
      <c r="E261" s="1">
        <f t="shared" si="9"/>
        <v>5.5355119049386503E-2</v>
      </c>
      <c r="F261">
        <f>INT((C260*$G$3/(Datos!O262+Datos!$Z$4+Datos!$M$3))/10)*10</f>
        <v>720</v>
      </c>
    </row>
    <row r="262" spans="1:6">
      <c r="A262">
        <f>Datos!AA263</f>
        <v>-81.999999999999602</v>
      </c>
      <c r="B262">
        <f t="shared" si="10"/>
        <v>-360.79999999999825</v>
      </c>
      <c r="C262">
        <f t="shared" si="11"/>
        <v>18726.600000000024</v>
      </c>
      <c r="D262">
        <f>MAX($C$6:C262)</f>
        <v>20205.900000000023</v>
      </c>
      <c r="E262" s="1">
        <f t="shared" ref="E262:E325" si="12">(D262-C262)/D262</f>
        <v>7.3211289771799207E-2</v>
      </c>
      <c r="F262">
        <f>INT((C261*$G$3/(Datos!O263+Datos!$Z$4+Datos!$M$3))/10)*10</f>
        <v>440</v>
      </c>
    </row>
    <row r="263" spans="1:6">
      <c r="A263">
        <f>Datos!AA264</f>
        <v>0</v>
      </c>
      <c r="B263">
        <f t="shared" ref="B263:B326" si="13">F263*A263/100</f>
        <v>0</v>
      </c>
      <c r="C263">
        <f t="shared" si="11"/>
        <v>18726.600000000024</v>
      </c>
      <c r="D263">
        <f>MAX($C$6:C263)</f>
        <v>20205.900000000023</v>
      </c>
      <c r="E263" s="1">
        <f t="shared" si="12"/>
        <v>7.3211289771799207E-2</v>
      </c>
      <c r="F263">
        <f>INT((C262*$G$3/(Datos!O264+Datos!$Z$4+Datos!$M$3))/10)*10</f>
        <v>380</v>
      </c>
    </row>
    <row r="264" spans="1:6">
      <c r="A264">
        <f>Datos!AA265</f>
        <v>0</v>
      </c>
      <c r="B264">
        <f t="shared" si="13"/>
        <v>0</v>
      </c>
      <c r="C264">
        <f t="shared" ref="C264:C327" si="14">C263+B264</f>
        <v>18726.600000000024</v>
      </c>
      <c r="D264">
        <f>MAX($C$6:C264)</f>
        <v>20205.900000000023</v>
      </c>
      <c r="E264" s="1">
        <f t="shared" si="12"/>
        <v>7.3211289771799207E-2</v>
      </c>
      <c r="F264">
        <f>INT((C263*$G$3/(Datos!O265+Datos!$Z$4+Datos!$M$3))/10)*10</f>
        <v>330</v>
      </c>
    </row>
    <row r="265" spans="1:6">
      <c r="A265">
        <f>Datos!AA266</f>
        <v>-137.00000000000003</v>
      </c>
      <c r="B265">
        <f t="shared" si="13"/>
        <v>-356.20000000000005</v>
      </c>
      <c r="C265">
        <f t="shared" si="14"/>
        <v>18370.400000000023</v>
      </c>
      <c r="D265">
        <f>MAX($C$6:C265)</f>
        <v>20205.900000000023</v>
      </c>
      <c r="E265" s="1">
        <f t="shared" si="12"/>
        <v>9.0839804215600284E-2</v>
      </c>
      <c r="F265">
        <f>INT((C264*$G$3/(Datos!O266+Datos!$Z$4+Datos!$M$3))/10)*10</f>
        <v>260</v>
      </c>
    </row>
    <row r="266" spans="1:6">
      <c r="A266">
        <f>Datos!AA267</f>
        <v>-165.99999999999994</v>
      </c>
      <c r="B266">
        <f t="shared" si="13"/>
        <v>-348.59999999999985</v>
      </c>
      <c r="C266">
        <f t="shared" si="14"/>
        <v>18021.800000000025</v>
      </c>
      <c r="D266">
        <f>MAX($C$6:C266)</f>
        <v>20205.900000000023</v>
      </c>
      <c r="E266" s="1">
        <f t="shared" si="12"/>
        <v>0.10809219089473847</v>
      </c>
      <c r="F266">
        <f>INT((C265*$G$3/(Datos!O267+Datos!$Z$4+Datos!$M$3))/10)*10</f>
        <v>210</v>
      </c>
    </row>
    <row r="267" spans="1:6">
      <c r="A267">
        <f>Datos!AA268</f>
        <v>0</v>
      </c>
      <c r="B267">
        <f t="shared" si="13"/>
        <v>0</v>
      </c>
      <c r="C267">
        <f t="shared" si="14"/>
        <v>18021.800000000025</v>
      </c>
      <c r="D267">
        <f>MAX($C$6:C267)</f>
        <v>20205.900000000023</v>
      </c>
      <c r="E267" s="1">
        <f t="shared" si="12"/>
        <v>0.10809219089473847</v>
      </c>
      <c r="F267">
        <f>INT((C266*$G$3/(Datos!O268+Datos!$Z$4+Datos!$M$3))/10)*10</f>
        <v>130</v>
      </c>
    </row>
    <row r="268" spans="1:6">
      <c r="A268">
        <f>Datos!AA269</f>
        <v>0</v>
      </c>
      <c r="B268">
        <f t="shared" si="13"/>
        <v>0</v>
      </c>
      <c r="C268">
        <f t="shared" si="14"/>
        <v>18021.800000000025</v>
      </c>
      <c r="D268">
        <f>MAX($C$6:C268)</f>
        <v>20205.900000000023</v>
      </c>
      <c r="E268" s="1">
        <f t="shared" si="12"/>
        <v>0.10809219089473847</v>
      </c>
      <c r="F268">
        <f>INT((C267*$G$3/(Datos!O269+Datos!$Z$4+Datos!$M$3))/10)*10</f>
        <v>90</v>
      </c>
    </row>
    <row r="269" spans="1:6">
      <c r="A269">
        <f>Datos!AA270</f>
        <v>-233.99999999999991</v>
      </c>
      <c r="B269">
        <f t="shared" si="13"/>
        <v>-350.99999999999983</v>
      </c>
      <c r="C269">
        <f t="shared" si="14"/>
        <v>17670.800000000025</v>
      </c>
      <c r="D269">
        <f>MAX($C$6:C269)</f>
        <v>20205.900000000023</v>
      </c>
      <c r="E269" s="1">
        <f t="shared" si="12"/>
        <v>0.12546335476271761</v>
      </c>
      <c r="F269">
        <f>INT((C268*$G$3/(Datos!O270+Datos!$Z$4+Datos!$M$3))/10)*10</f>
        <v>150</v>
      </c>
    </row>
    <row r="270" spans="1:6">
      <c r="A270">
        <f>Datos!AA271</f>
        <v>156</v>
      </c>
      <c r="B270">
        <f t="shared" si="13"/>
        <v>296.39999999999998</v>
      </c>
      <c r="C270">
        <f t="shared" si="14"/>
        <v>17967.200000000026</v>
      </c>
      <c r="D270">
        <f>MAX($C$6:C270)</f>
        <v>20205.900000000023</v>
      </c>
      <c r="E270" s="1">
        <f t="shared" si="12"/>
        <v>0.11079437194086848</v>
      </c>
      <c r="F270">
        <f>INT((C269*$G$3/(Datos!O271+Datos!$Z$4+Datos!$M$3))/10)*10</f>
        <v>190</v>
      </c>
    </row>
    <row r="271" spans="1:6">
      <c r="A271">
        <f>Datos!AA272</f>
        <v>0</v>
      </c>
      <c r="B271">
        <f t="shared" si="13"/>
        <v>0</v>
      </c>
      <c r="C271">
        <f t="shared" si="14"/>
        <v>17967.200000000026</v>
      </c>
      <c r="D271">
        <f>MAX($C$6:C271)</f>
        <v>20205.900000000023</v>
      </c>
      <c r="E271" s="1">
        <f t="shared" si="12"/>
        <v>0.11079437194086848</v>
      </c>
      <c r="F271">
        <f>INT((C270*$G$3/(Datos!O272+Datos!$Z$4+Datos!$M$3))/10)*10</f>
        <v>350</v>
      </c>
    </row>
    <row r="272" spans="1:6">
      <c r="A272">
        <f>Datos!AA273</f>
        <v>0</v>
      </c>
      <c r="B272">
        <f t="shared" si="13"/>
        <v>0</v>
      </c>
      <c r="C272">
        <f t="shared" si="14"/>
        <v>17967.200000000026</v>
      </c>
      <c r="D272">
        <f>MAX($C$6:C272)</f>
        <v>20205.900000000023</v>
      </c>
      <c r="E272" s="1">
        <f t="shared" si="12"/>
        <v>0.11079437194086848</v>
      </c>
      <c r="F272">
        <f>INT((C271*$G$3/(Datos!O273+Datos!$Z$4+Datos!$M$3))/10)*10</f>
        <v>430</v>
      </c>
    </row>
    <row r="273" spans="1:6">
      <c r="A273">
        <f>Datos!AA274</f>
        <v>-85.000000000000426</v>
      </c>
      <c r="B273">
        <f t="shared" si="13"/>
        <v>-340.00000000000165</v>
      </c>
      <c r="C273">
        <f t="shared" si="14"/>
        <v>17627.200000000026</v>
      </c>
      <c r="D273">
        <f>MAX($C$6:C273)</f>
        <v>20205.900000000023</v>
      </c>
      <c r="E273" s="1">
        <f t="shared" si="12"/>
        <v>0.12762114035999358</v>
      </c>
      <c r="F273">
        <f>INT((C272*$G$3/(Datos!O274+Datos!$Z$4+Datos!$M$3))/10)*10</f>
        <v>400</v>
      </c>
    </row>
    <row r="274" spans="1:6">
      <c r="A274">
        <f>Datos!AA275</f>
        <v>156</v>
      </c>
      <c r="B274">
        <f t="shared" si="13"/>
        <v>468</v>
      </c>
      <c r="C274">
        <f t="shared" si="14"/>
        <v>18095.200000000026</v>
      </c>
      <c r="D274">
        <f>MAX($C$6:C274)</f>
        <v>20205.900000000023</v>
      </c>
      <c r="E274" s="1">
        <f t="shared" si="12"/>
        <v>0.10445958853602139</v>
      </c>
      <c r="F274">
        <f>INT((C273*$G$3/(Datos!O275+Datos!$Z$4+Datos!$M$3))/10)*10</f>
        <v>300</v>
      </c>
    </row>
    <row r="275" spans="1:6">
      <c r="A275">
        <f>Datos!AA276</f>
        <v>-116.99999999999974</v>
      </c>
      <c r="B275">
        <f t="shared" si="13"/>
        <v>-339.29999999999927</v>
      </c>
      <c r="C275">
        <f t="shared" si="14"/>
        <v>17755.900000000027</v>
      </c>
      <c r="D275">
        <f>MAX($C$6:C275)</f>
        <v>20205.900000000023</v>
      </c>
      <c r="E275" s="1">
        <f t="shared" si="12"/>
        <v>0.12125171360840119</v>
      </c>
      <c r="F275">
        <f>INT((C274*$G$3/(Datos!O276+Datos!$Z$4+Datos!$M$3))/10)*10</f>
        <v>290</v>
      </c>
    </row>
    <row r="276" spans="1:6">
      <c r="A276">
        <f>Datos!AA277</f>
        <v>156</v>
      </c>
      <c r="B276">
        <f t="shared" si="13"/>
        <v>265.2</v>
      </c>
      <c r="C276">
        <f t="shared" si="14"/>
        <v>18021.100000000028</v>
      </c>
      <c r="D276">
        <f>MAX($C$6:C276)</f>
        <v>20205.900000000023</v>
      </c>
      <c r="E276" s="1">
        <f t="shared" si="12"/>
        <v>0.10812683424148359</v>
      </c>
      <c r="F276">
        <f>INT((C275*$G$3/(Datos!O277+Datos!$Z$4+Datos!$M$3))/10)*10</f>
        <v>170</v>
      </c>
    </row>
    <row r="277" spans="1:6">
      <c r="A277">
        <f>Datos!AA278</f>
        <v>-257.00000000000034</v>
      </c>
      <c r="B277">
        <f t="shared" si="13"/>
        <v>-334.10000000000042</v>
      </c>
      <c r="C277">
        <f t="shared" si="14"/>
        <v>17687.000000000025</v>
      </c>
      <c r="D277">
        <f>MAX($C$6:C277)</f>
        <v>20205.900000000023</v>
      </c>
      <c r="E277" s="1">
        <f t="shared" si="12"/>
        <v>0.12466160873804161</v>
      </c>
      <c r="F277">
        <f>INT((C276*$G$3/(Datos!O278+Datos!$Z$4+Datos!$M$3))/10)*10</f>
        <v>130</v>
      </c>
    </row>
    <row r="278" spans="1:6">
      <c r="A278">
        <f>Datos!AA279</f>
        <v>156</v>
      </c>
      <c r="B278">
        <f t="shared" si="13"/>
        <v>171.6</v>
      </c>
      <c r="C278">
        <f t="shared" si="14"/>
        <v>17858.600000000024</v>
      </c>
      <c r="D278">
        <f>MAX($C$6:C278)</f>
        <v>20205.900000000023</v>
      </c>
      <c r="E278" s="1">
        <f t="shared" si="12"/>
        <v>0.11616903973591855</v>
      </c>
      <c r="F278">
        <f>INT((C277*$G$3/(Datos!O279+Datos!$Z$4+Datos!$M$3))/10)*10</f>
        <v>110</v>
      </c>
    </row>
    <row r="279" spans="1:6">
      <c r="A279">
        <f>Datos!AA280</f>
        <v>0</v>
      </c>
      <c r="B279">
        <f t="shared" si="13"/>
        <v>0</v>
      </c>
      <c r="C279">
        <f t="shared" si="14"/>
        <v>17858.600000000024</v>
      </c>
      <c r="D279">
        <f>MAX($C$6:C279)</f>
        <v>20205.900000000023</v>
      </c>
      <c r="E279" s="1">
        <f t="shared" si="12"/>
        <v>0.11616903973591855</v>
      </c>
      <c r="F279">
        <f>INT((C278*$G$3/(Datos!O280+Datos!$Z$4+Datos!$M$3))/10)*10</f>
        <v>110</v>
      </c>
    </row>
    <row r="280" spans="1:6">
      <c r="A280">
        <f>Datos!AA281</f>
        <v>-116.99999999999974</v>
      </c>
      <c r="B280">
        <f t="shared" si="13"/>
        <v>-339.29999999999927</v>
      </c>
      <c r="C280">
        <f t="shared" si="14"/>
        <v>17519.300000000025</v>
      </c>
      <c r="D280">
        <f>MAX($C$6:C280)</f>
        <v>20205.900000000023</v>
      </c>
      <c r="E280" s="1">
        <f t="shared" si="12"/>
        <v>0.13296116480829834</v>
      </c>
      <c r="F280">
        <f>INT((C279*$G$3/(Datos!O281+Datos!$Z$4+Datos!$M$3))/10)*10</f>
        <v>290</v>
      </c>
    </row>
    <row r="281" spans="1:6">
      <c r="A281">
        <f>Datos!AA282</f>
        <v>0</v>
      </c>
      <c r="B281">
        <f t="shared" si="13"/>
        <v>0</v>
      </c>
      <c r="C281">
        <f t="shared" si="14"/>
        <v>17519.300000000025</v>
      </c>
      <c r="D281">
        <f>MAX($C$6:C281)</f>
        <v>20205.900000000023</v>
      </c>
      <c r="E281" s="1">
        <f t="shared" si="12"/>
        <v>0.13296116480829834</v>
      </c>
      <c r="F281">
        <f>INT((C280*$G$3/(Datos!O282+Datos!$Z$4+Datos!$M$3))/10)*10</f>
        <v>410</v>
      </c>
    </row>
    <row r="282" spans="1:6">
      <c r="A282">
        <f>Datos!AA283</f>
        <v>-65.999999999999943</v>
      </c>
      <c r="B282">
        <f t="shared" si="13"/>
        <v>-329.99999999999972</v>
      </c>
      <c r="C282">
        <f t="shared" si="14"/>
        <v>17189.300000000025</v>
      </c>
      <c r="D282">
        <f>MAX($C$6:C282)</f>
        <v>20205.900000000023</v>
      </c>
      <c r="E282" s="1">
        <f t="shared" si="12"/>
        <v>0.14929302827391974</v>
      </c>
      <c r="F282">
        <f>INT((C281*$G$3/(Datos!O283+Datos!$Z$4+Datos!$M$3))/10)*10</f>
        <v>500</v>
      </c>
    </row>
    <row r="283" spans="1:6">
      <c r="A283">
        <f>Datos!AA284</f>
        <v>156</v>
      </c>
      <c r="B283">
        <f t="shared" si="13"/>
        <v>296.39999999999998</v>
      </c>
      <c r="C283">
        <f t="shared" si="14"/>
        <v>17485.700000000026</v>
      </c>
      <c r="D283">
        <f>MAX($C$6:C283)</f>
        <v>20205.900000000023</v>
      </c>
      <c r="E283" s="1">
        <f t="shared" si="12"/>
        <v>0.13462404545207063</v>
      </c>
      <c r="F283">
        <f>INT((C282*$G$3/(Datos!O284+Datos!$Z$4+Datos!$M$3))/10)*10</f>
        <v>190</v>
      </c>
    </row>
    <row r="284" spans="1:6">
      <c r="A284">
        <f>Datos!AA285</f>
        <v>-110.00000000000043</v>
      </c>
      <c r="B284">
        <f t="shared" si="13"/>
        <v>-330.00000000000131</v>
      </c>
      <c r="C284">
        <f t="shared" si="14"/>
        <v>17155.700000000026</v>
      </c>
      <c r="D284">
        <f>MAX($C$6:C284)</f>
        <v>20205.900000000023</v>
      </c>
      <c r="E284" s="1">
        <f t="shared" si="12"/>
        <v>0.15095590891769203</v>
      </c>
      <c r="F284">
        <f>INT((C283*$G$3/(Datos!O285+Datos!$Z$4+Datos!$M$3))/10)*10</f>
        <v>300</v>
      </c>
    </row>
    <row r="285" spans="1:6">
      <c r="A285">
        <f>Datos!AA286</f>
        <v>156</v>
      </c>
      <c r="B285">
        <f t="shared" si="13"/>
        <v>327.60000000000002</v>
      </c>
      <c r="C285">
        <f t="shared" si="14"/>
        <v>17483.300000000025</v>
      </c>
      <c r="D285">
        <f>MAX($C$6:C285)</f>
        <v>20205.900000000023</v>
      </c>
      <c r="E285" s="1">
        <f t="shared" si="12"/>
        <v>0.13474282264091159</v>
      </c>
      <c r="F285">
        <f>INT((C284*$G$3/(Datos!O286+Datos!$Z$4+Datos!$M$3))/10)*10</f>
        <v>210</v>
      </c>
    </row>
    <row r="286" spans="1:6">
      <c r="A286">
        <f>Datos!AA287</f>
        <v>156</v>
      </c>
      <c r="B286">
        <f t="shared" si="13"/>
        <v>452.4</v>
      </c>
      <c r="C286">
        <f t="shared" si="14"/>
        <v>17935.700000000026</v>
      </c>
      <c r="D286">
        <f>MAX($C$6:C286)</f>
        <v>20205.900000000023</v>
      </c>
      <c r="E286" s="1">
        <f t="shared" si="12"/>
        <v>0.11235332254440507</v>
      </c>
      <c r="F286">
        <f>INT((C285*$G$3/(Datos!O287+Datos!$Z$4+Datos!$M$3))/10)*10</f>
        <v>290</v>
      </c>
    </row>
    <row r="287" spans="1:6">
      <c r="A287">
        <f>Datos!AA288</f>
        <v>-140.00000000000014</v>
      </c>
      <c r="B287">
        <f t="shared" si="13"/>
        <v>-336.00000000000034</v>
      </c>
      <c r="C287">
        <f t="shared" si="14"/>
        <v>17599.700000000026</v>
      </c>
      <c r="D287">
        <f>MAX($C$6:C287)</f>
        <v>20205.900000000023</v>
      </c>
      <c r="E287" s="1">
        <f t="shared" si="12"/>
        <v>0.12898212898212869</v>
      </c>
      <c r="F287">
        <f>INT((C286*$G$3/(Datos!O288+Datos!$Z$4+Datos!$M$3))/10)*10</f>
        <v>240</v>
      </c>
    </row>
    <row r="288" spans="1:6">
      <c r="A288">
        <f>Datos!AA289</f>
        <v>-170.99999999999966</v>
      </c>
      <c r="B288">
        <f t="shared" si="13"/>
        <v>-341.99999999999932</v>
      </c>
      <c r="C288">
        <f t="shared" si="14"/>
        <v>17257.700000000026</v>
      </c>
      <c r="D288">
        <f>MAX($C$6:C288)</f>
        <v>20205.900000000023</v>
      </c>
      <c r="E288" s="1">
        <f t="shared" si="12"/>
        <v>0.14590787839195452</v>
      </c>
      <c r="F288">
        <f>INT((C287*$G$3/(Datos!O289+Datos!$Z$4+Datos!$M$3))/10)*10</f>
        <v>200</v>
      </c>
    </row>
    <row r="289" spans="1:6">
      <c r="A289">
        <f>Datos!AA290</f>
        <v>0</v>
      </c>
      <c r="B289">
        <f t="shared" si="13"/>
        <v>0</v>
      </c>
      <c r="C289">
        <f t="shared" si="14"/>
        <v>17257.700000000026</v>
      </c>
      <c r="D289">
        <f>MAX($C$6:C289)</f>
        <v>20205.900000000023</v>
      </c>
      <c r="E289" s="1">
        <f t="shared" si="12"/>
        <v>0.14590787839195452</v>
      </c>
      <c r="F289">
        <f>INT((C288*$G$3/(Datos!O290+Datos!$Z$4+Datos!$M$3))/10)*10</f>
        <v>440</v>
      </c>
    </row>
    <row r="290" spans="1:6">
      <c r="A290">
        <f>Datos!AA291</f>
        <v>0</v>
      </c>
      <c r="B290">
        <f t="shared" si="13"/>
        <v>0</v>
      </c>
      <c r="C290">
        <f t="shared" si="14"/>
        <v>17257.700000000026</v>
      </c>
      <c r="D290">
        <f>MAX($C$6:C290)</f>
        <v>20205.900000000023</v>
      </c>
      <c r="E290" s="1">
        <f t="shared" si="12"/>
        <v>0.14590787839195452</v>
      </c>
      <c r="F290">
        <f>INT((C289*$G$3/(Datos!O291+Datos!$Z$4+Datos!$M$3))/10)*10</f>
        <v>470</v>
      </c>
    </row>
    <row r="291" spans="1:6">
      <c r="A291">
        <f>Datos!AA292</f>
        <v>-110.99999999999952</v>
      </c>
      <c r="B291">
        <f t="shared" si="13"/>
        <v>-332.99999999999852</v>
      </c>
      <c r="C291">
        <f t="shared" si="14"/>
        <v>16924.700000000026</v>
      </c>
      <c r="D291">
        <f>MAX($C$6:C291)</f>
        <v>20205.900000000023</v>
      </c>
      <c r="E291" s="1">
        <f t="shared" si="12"/>
        <v>0.16238821334362702</v>
      </c>
      <c r="F291">
        <f>INT((C290*$G$3/(Datos!O292+Datos!$Z$4+Datos!$M$3))/10)*10</f>
        <v>300</v>
      </c>
    </row>
    <row r="292" spans="1:6">
      <c r="A292">
        <f>Datos!AA293</f>
        <v>0</v>
      </c>
      <c r="B292">
        <f t="shared" si="13"/>
        <v>0</v>
      </c>
      <c r="C292">
        <f t="shared" si="14"/>
        <v>16924.700000000026</v>
      </c>
      <c r="D292">
        <f>MAX($C$6:C292)</f>
        <v>20205.900000000023</v>
      </c>
      <c r="E292" s="1">
        <f t="shared" si="12"/>
        <v>0.16238821334362702</v>
      </c>
      <c r="F292">
        <f>INT((C291*$G$3/(Datos!O293+Datos!$Z$4+Datos!$M$3))/10)*10</f>
        <v>280</v>
      </c>
    </row>
    <row r="293" spans="1:6">
      <c r="A293">
        <f>Datos!AA294</f>
        <v>156</v>
      </c>
      <c r="B293">
        <f t="shared" si="13"/>
        <v>904.8</v>
      </c>
      <c r="C293">
        <f t="shared" si="14"/>
        <v>17829.500000000025</v>
      </c>
      <c r="D293">
        <f>MAX($C$6:C293)</f>
        <v>20205.900000000023</v>
      </c>
      <c r="E293" s="1">
        <f t="shared" si="12"/>
        <v>0.11760921315061418</v>
      </c>
      <c r="F293">
        <f>INT((C292*$G$3/(Datos!O294+Datos!$Z$4+Datos!$M$3))/10)*10</f>
        <v>580</v>
      </c>
    </row>
    <row r="294" spans="1:6">
      <c r="A294">
        <f>Datos!AA295</f>
        <v>156</v>
      </c>
      <c r="B294">
        <f t="shared" si="13"/>
        <v>436.8</v>
      </c>
      <c r="C294">
        <f t="shared" si="14"/>
        <v>18266.300000000025</v>
      </c>
      <c r="D294">
        <f>MAX($C$6:C294)</f>
        <v>20205.900000000023</v>
      </c>
      <c r="E294" s="1">
        <f t="shared" si="12"/>
        <v>9.5991764781573521E-2</v>
      </c>
      <c r="F294">
        <f>INT((C293*$G$3/(Datos!O295+Datos!$Z$4+Datos!$M$3))/10)*10</f>
        <v>280</v>
      </c>
    </row>
    <row r="295" spans="1:6">
      <c r="A295">
        <f>Datos!AA296</f>
        <v>156</v>
      </c>
      <c r="B295">
        <f t="shared" si="13"/>
        <v>530.4</v>
      </c>
      <c r="C295">
        <f t="shared" si="14"/>
        <v>18796.700000000026</v>
      </c>
      <c r="D295">
        <f>MAX($C$6:C295)</f>
        <v>20205.900000000023</v>
      </c>
      <c r="E295" s="1">
        <f t="shared" si="12"/>
        <v>6.9742006047738309E-2</v>
      </c>
      <c r="F295">
        <f>INT((C294*$G$3/(Datos!O296+Datos!$Z$4+Datos!$M$3))/10)*10</f>
        <v>340</v>
      </c>
    </row>
    <row r="296" spans="1:6">
      <c r="A296">
        <f>Datos!AA297</f>
        <v>0</v>
      </c>
      <c r="B296">
        <f t="shared" si="13"/>
        <v>0</v>
      </c>
      <c r="C296">
        <f t="shared" si="14"/>
        <v>18796.700000000026</v>
      </c>
      <c r="D296">
        <f>MAX($C$6:C296)</f>
        <v>20205.900000000023</v>
      </c>
      <c r="E296" s="1">
        <f t="shared" si="12"/>
        <v>6.9742006047738309E-2</v>
      </c>
      <c r="F296">
        <f>INT((C295*$G$3/(Datos!O297+Datos!$Z$4+Datos!$M$3))/10)*10</f>
        <v>140</v>
      </c>
    </row>
    <row r="297" spans="1:6">
      <c r="A297">
        <f>Datos!AA298</f>
        <v>156</v>
      </c>
      <c r="B297">
        <f t="shared" si="13"/>
        <v>436.8</v>
      </c>
      <c r="C297">
        <f t="shared" si="14"/>
        <v>19233.500000000025</v>
      </c>
      <c r="D297">
        <f>MAX($C$6:C297)</f>
        <v>20205.900000000023</v>
      </c>
      <c r="E297" s="1">
        <f t="shared" si="12"/>
        <v>4.8124557678697645E-2</v>
      </c>
      <c r="F297">
        <f>INT((C296*$G$3/(Datos!O298+Datos!$Z$4+Datos!$M$3))/10)*10</f>
        <v>280</v>
      </c>
    </row>
    <row r="298" spans="1:6">
      <c r="A298">
        <f>Datos!AA299</f>
        <v>0</v>
      </c>
      <c r="B298">
        <f t="shared" si="13"/>
        <v>0</v>
      </c>
      <c r="C298">
        <f t="shared" si="14"/>
        <v>19233.500000000025</v>
      </c>
      <c r="D298">
        <f>MAX($C$6:C298)</f>
        <v>20205.900000000023</v>
      </c>
      <c r="E298" s="1">
        <f t="shared" si="12"/>
        <v>4.8124557678697645E-2</v>
      </c>
      <c r="F298">
        <f>INT((C297*$G$3/(Datos!O299+Datos!$Z$4+Datos!$M$3))/10)*10</f>
        <v>610</v>
      </c>
    </row>
    <row r="299" spans="1:6">
      <c r="A299">
        <f>Datos!AA300</f>
        <v>0</v>
      </c>
      <c r="B299">
        <f t="shared" si="13"/>
        <v>0</v>
      </c>
      <c r="C299">
        <f t="shared" si="14"/>
        <v>19233.500000000025</v>
      </c>
      <c r="D299">
        <f>MAX($C$6:C299)</f>
        <v>20205.900000000023</v>
      </c>
      <c r="E299" s="1">
        <f t="shared" si="12"/>
        <v>4.8124557678697645E-2</v>
      </c>
      <c r="F299">
        <f>INT((C298*$G$3/(Datos!O300+Datos!$Z$4+Datos!$M$3))/10)*10</f>
        <v>630</v>
      </c>
    </row>
    <row r="300" spans="1:6">
      <c r="A300">
        <f>Datos!AA301</f>
        <v>-64.000000000000341</v>
      </c>
      <c r="B300">
        <f t="shared" si="13"/>
        <v>-358.40000000000191</v>
      </c>
      <c r="C300">
        <f t="shared" si="14"/>
        <v>18875.100000000024</v>
      </c>
      <c r="D300">
        <f>MAX($C$6:C300)</f>
        <v>20205.900000000023</v>
      </c>
      <c r="E300" s="1">
        <f t="shared" si="12"/>
        <v>6.5861951212269565E-2</v>
      </c>
      <c r="F300">
        <f>INT((C299*$G$3/(Datos!O301+Datos!$Z$4+Datos!$M$3))/10)*10</f>
        <v>560</v>
      </c>
    </row>
    <row r="301" spans="1:6">
      <c r="A301">
        <f>Datos!AA302</f>
        <v>156</v>
      </c>
      <c r="B301">
        <f t="shared" si="13"/>
        <v>639.6</v>
      </c>
      <c r="C301">
        <f t="shared" si="14"/>
        <v>19514.700000000023</v>
      </c>
      <c r="D301">
        <f>MAX($C$6:C301)</f>
        <v>20205.900000000023</v>
      </c>
      <c r="E301" s="1">
        <f t="shared" si="12"/>
        <v>3.420783038617433E-2</v>
      </c>
      <c r="F301">
        <f>INT((C300*$G$3/(Datos!O302+Datos!$Z$4+Datos!$M$3))/10)*10</f>
        <v>410</v>
      </c>
    </row>
    <row r="302" spans="1:6">
      <c r="A302">
        <f>Datos!AA303</f>
        <v>0</v>
      </c>
      <c r="B302">
        <f t="shared" si="13"/>
        <v>0</v>
      </c>
      <c r="C302">
        <f t="shared" si="14"/>
        <v>19514.700000000023</v>
      </c>
      <c r="D302">
        <f>MAX($C$6:C302)</f>
        <v>20205.900000000023</v>
      </c>
      <c r="E302" s="1">
        <f t="shared" si="12"/>
        <v>3.420783038617433E-2</v>
      </c>
      <c r="F302">
        <f>INT((C301*$G$3/(Datos!O303+Datos!$Z$4+Datos!$M$3))/10)*10</f>
        <v>610</v>
      </c>
    </row>
    <row r="303" spans="1:6">
      <c r="A303">
        <f>Datos!AA304</f>
        <v>156</v>
      </c>
      <c r="B303">
        <f t="shared" si="13"/>
        <v>468</v>
      </c>
      <c r="C303">
        <f t="shared" si="14"/>
        <v>19982.700000000023</v>
      </c>
      <c r="D303">
        <f>MAX($C$6:C303)</f>
        <v>20205.900000000023</v>
      </c>
      <c r="E303" s="1">
        <f t="shared" si="12"/>
        <v>1.1046278562202153E-2</v>
      </c>
      <c r="F303">
        <f>INT((C302*$G$3/(Datos!O304+Datos!$Z$4+Datos!$M$3))/10)*10</f>
        <v>300</v>
      </c>
    </row>
    <row r="304" spans="1:6">
      <c r="A304">
        <f>Datos!AA305</f>
        <v>156</v>
      </c>
      <c r="B304">
        <f t="shared" si="13"/>
        <v>78</v>
      </c>
      <c r="C304">
        <f t="shared" si="14"/>
        <v>20060.700000000023</v>
      </c>
      <c r="D304">
        <f>MAX($C$6:C304)</f>
        <v>20205.900000000023</v>
      </c>
      <c r="E304" s="1">
        <f t="shared" si="12"/>
        <v>7.1860199248734557E-3</v>
      </c>
      <c r="F304">
        <f>INT((C303*$G$3/(Datos!O305+Datos!$Z$4+Datos!$M$3))/10)*10</f>
        <v>50</v>
      </c>
    </row>
    <row r="305" spans="1:6">
      <c r="A305">
        <f>Datos!AA306</f>
        <v>0</v>
      </c>
      <c r="B305">
        <f t="shared" si="13"/>
        <v>0</v>
      </c>
      <c r="C305">
        <f t="shared" si="14"/>
        <v>20060.700000000023</v>
      </c>
      <c r="D305">
        <f>MAX($C$6:C305)</f>
        <v>20205.900000000023</v>
      </c>
      <c r="E305" s="1">
        <f t="shared" si="12"/>
        <v>7.1860199248734557E-3</v>
      </c>
      <c r="F305">
        <f>INT((C304*$G$3/(Datos!O306+Datos!$Z$4+Datos!$M$3))/10)*10</f>
        <v>690</v>
      </c>
    </row>
    <row r="306" spans="1:6">
      <c r="A306">
        <f>Datos!AA307</f>
        <v>0</v>
      </c>
      <c r="B306">
        <f t="shared" si="13"/>
        <v>0</v>
      </c>
      <c r="C306">
        <f t="shared" si="14"/>
        <v>20060.700000000023</v>
      </c>
      <c r="D306">
        <f>MAX($C$6:C306)</f>
        <v>20205.900000000023</v>
      </c>
      <c r="E306" s="1">
        <f t="shared" si="12"/>
        <v>7.1860199248734557E-3</v>
      </c>
      <c r="F306">
        <f>INT((C305*$G$3/(Datos!O307+Datos!$Z$4+Datos!$M$3))/10)*10</f>
        <v>530</v>
      </c>
    </row>
    <row r="307" spans="1:6">
      <c r="A307">
        <f>Datos!AA308</f>
        <v>156</v>
      </c>
      <c r="B307">
        <f t="shared" si="13"/>
        <v>920.4</v>
      </c>
      <c r="C307">
        <f t="shared" si="14"/>
        <v>20981.100000000024</v>
      </c>
      <c r="D307">
        <f>MAX($C$6:C307)</f>
        <v>20981.100000000024</v>
      </c>
      <c r="E307" s="1">
        <f t="shared" si="12"/>
        <v>0</v>
      </c>
      <c r="F307">
        <f>INT((C306*$G$3/(Datos!O308+Datos!$Z$4+Datos!$M$3))/10)*10</f>
        <v>590</v>
      </c>
    </row>
    <row r="308" spans="1:6">
      <c r="A308">
        <f>Datos!AA309</f>
        <v>156</v>
      </c>
      <c r="B308">
        <f t="shared" si="13"/>
        <v>436.8</v>
      </c>
      <c r="C308">
        <f t="shared" si="14"/>
        <v>21417.900000000023</v>
      </c>
      <c r="D308">
        <f>MAX($C$6:C308)</f>
        <v>21417.900000000023</v>
      </c>
      <c r="E308" s="1">
        <f t="shared" si="12"/>
        <v>0</v>
      </c>
      <c r="F308">
        <f>INT((C307*$G$3/(Datos!O309+Datos!$Z$4+Datos!$M$3))/10)*10</f>
        <v>280</v>
      </c>
    </row>
    <row r="309" spans="1:6">
      <c r="A309">
        <f>Datos!AA310</f>
        <v>-229.0000000000002</v>
      </c>
      <c r="B309">
        <f t="shared" si="13"/>
        <v>-412.20000000000039</v>
      </c>
      <c r="C309">
        <f t="shared" si="14"/>
        <v>21005.700000000023</v>
      </c>
      <c r="D309">
        <f>MAX($C$6:C309)</f>
        <v>21417.900000000023</v>
      </c>
      <c r="E309" s="1">
        <f t="shared" si="12"/>
        <v>1.9245584300981902E-2</v>
      </c>
      <c r="F309">
        <f>INT((C308*$G$3/(Datos!O310+Datos!$Z$4+Datos!$M$3))/10)*10</f>
        <v>180</v>
      </c>
    </row>
    <row r="310" spans="1:6">
      <c r="A310">
        <f>Datos!AA311</f>
        <v>0</v>
      </c>
      <c r="B310">
        <f t="shared" si="13"/>
        <v>0</v>
      </c>
      <c r="C310">
        <f t="shared" si="14"/>
        <v>21005.700000000023</v>
      </c>
      <c r="D310">
        <f>MAX($C$6:C310)</f>
        <v>21417.900000000023</v>
      </c>
      <c r="E310" s="1">
        <f t="shared" si="12"/>
        <v>1.9245584300981902E-2</v>
      </c>
      <c r="F310">
        <f>INT((C309*$G$3/(Datos!O311+Datos!$Z$4+Datos!$M$3))/10)*10</f>
        <v>670</v>
      </c>
    </row>
    <row r="311" spans="1:6">
      <c r="A311">
        <f>Datos!AA312</f>
        <v>-56.999999999999602</v>
      </c>
      <c r="B311">
        <f t="shared" si="13"/>
        <v>-387.59999999999729</v>
      </c>
      <c r="C311">
        <f t="shared" si="14"/>
        <v>20618.100000000024</v>
      </c>
      <c r="D311">
        <f>MAX($C$6:C311)</f>
        <v>21417.900000000023</v>
      </c>
      <c r="E311" s="1">
        <f t="shared" si="12"/>
        <v>3.7342596613113253E-2</v>
      </c>
      <c r="F311">
        <f>INT((C310*$G$3/(Datos!O312+Datos!$Z$4+Datos!$M$3))/10)*10</f>
        <v>680</v>
      </c>
    </row>
    <row r="312" spans="1:6">
      <c r="A312">
        <f>Datos!AA313</f>
        <v>156</v>
      </c>
      <c r="B312">
        <f t="shared" si="13"/>
        <v>608.4</v>
      </c>
      <c r="C312">
        <f t="shared" si="14"/>
        <v>21226.500000000025</v>
      </c>
      <c r="D312">
        <f>MAX($C$6:C312)</f>
        <v>21417.900000000023</v>
      </c>
      <c r="E312" s="1">
        <f t="shared" si="12"/>
        <v>8.9364503522753221E-3</v>
      </c>
      <c r="F312">
        <f>INT((C311*$G$3/(Datos!O313+Datos!$Z$4+Datos!$M$3))/10)*10</f>
        <v>390</v>
      </c>
    </row>
    <row r="313" spans="1:6">
      <c r="A313">
        <f>Datos!AA314</f>
        <v>0</v>
      </c>
      <c r="B313">
        <f t="shared" si="13"/>
        <v>0</v>
      </c>
      <c r="C313">
        <f t="shared" si="14"/>
        <v>21226.500000000025</v>
      </c>
      <c r="D313">
        <f>MAX($C$6:C313)</f>
        <v>21417.900000000023</v>
      </c>
      <c r="E313" s="1">
        <f t="shared" si="12"/>
        <v>8.9364503522753221E-3</v>
      </c>
      <c r="F313">
        <f>INT((C312*$G$3/(Datos!O314+Datos!$Z$4+Datos!$M$3))/10)*10</f>
        <v>600</v>
      </c>
    </row>
    <row r="314" spans="1:6">
      <c r="A314">
        <f>Datos!AA315</f>
        <v>0</v>
      </c>
      <c r="B314">
        <f t="shared" si="13"/>
        <v>0</v>
      </c>
      <c r="C314">
        <f t="shared" si="14"/>
        <v>21226.500000000025</v>
      </c>
      <c r="D314">
        <f>MAX($C$6:C314)</f>
        <v>21417.900000000023</v>
      </c>
      <c r="E314" s="1">
        <f t="shared" si="12"/>
        <v>8.9364503522753221E-3</v>
      </c>
      <c r="F314">
        <f>INT((C313*$G$3/(Datos!O315+Datos!$Z$4+Datos!$M$3))/10)*10</f>
        <v>560</v>
      </c>
    </row>
    <row r="315" spans="1:6">
      <c r="A315">
        <f>Datos!AA316</f>
        <v>0</v>
      </c>
      <c r="B315">
        <f t="shared" si="13"/>
        <v>0</v>
      </c>
      <c r="C315">
        <f t="shared" si="14"/>
        <v>21226.500000000025</v>
      </c>
      <c r="D315">
        <f>MAX($C$6:C315)</f>
        <v>21417.900000000023</v>
      </c>
      <c r="E315" s="1">
        <f t="shared" si="12"/>
        <v>8.9364503522753221E-3</v>
      </c>
      <c r="F315">
        <f>INT((C314*$G$3/(Datos!O316+Datos!$Z$4+Datos!$M$3))/10)*10</f>
        <v>300</v>
      </c>
    </row>
    <row r="316" spans="1:6">
      <c r="A316">
        <f>Datos!AA317</f>
        <v>156</v>
      </c>
      <c r="B316">
        <f t="shared" si="13"/>
        <v>405.6</v>
      </c>
      <c r="C316">
        <f t="shared" si="14"/>
        <v>21632.100000000024</v>
      </c>
      <c r="D316">
        <f>MAX($C$6:C316)</f>
        <v>21632.100000000024</v>
      </c>
      <c r="E316" s="1">
        <f t="shared" si="12"/>
        <v>0</v>
      </c>
      <c r="F316">
        <f>INT((C315*$G$3/(Datos!O317+Datos!$Z$4+Datos!$M$3))/10)*10</f>
        <v>260</v>
      </c>
    </row>
    <row r="317" spans="1:6">
      <c r="A317">
        <f>Datos!AA318</f>
        <v>0</v>
      </c>
      <c r="B317">
        <f t="shared" si="13"/>
        <v>0</v>
      </c>
      <c r="C317">
        <f t="shared" si="14"/>
        <v>21632.100000000024</v>
      </c>
      <c r="D317">
        <f>MAX($C$6:C317)</f>
        <v>21632.100000000024</v>
      </c>
      <c r="E317" s="1">
        <f t="shared" si="12"/>
        <v>0</v>
      </c>
      <c r="F317">
        <f>INT((C316*$G$3/(Datos!O318+Datos!$Z$4+Datos!$M$3))/10)*10</f>
        <v>160</v>
      </c>
    </row>
    <row r="318" spans="1:6">
      <c r="A318">
        <f>Datos!AA319</f>
        <v>156</v>
      </c>
      <c r="B318">
        <f t="shared" si="13"/>
        <v>296.39999999999998</v>
      </c>
      <c r="C318">
        <f t="shared" si="14"/>
        <v>21928.500000000025</v>
      </c>
      <c r="D318">
        <f>MAX($C$6:C318)</f>
        <v>21928.500000000025</v>
      </c>
      <c r="E318" s="1">
        <f t="shared" si="12"/>
        <v>0</v>
      </c>
      <c r="F318">
        <f>INT((C317*$G$3/(Datos!O319+Datos!$Z$4+Datos!$M$3))/10)*10</f>
        <v>190</v>
      </c>
    </row>
    <row r="319" spans="1:6">
      <c r="A319">
        <f>Datos!AA320</f>
        <v>-89.000000000000341</v>
      </c>
      <c r="B319">
        <f t="shared" si="13"/>
        <v>-418.3000000000016</v>
      </c>
      <c r="C319">
        <f t="shared" si="14"/>
        <v>21510.200000000023</v>
      </c>
      <c r="D319">
        <f>MAX($C$6:C319)</f>
        <v>21928.500000000025</v>
      </c>
      <c r="E319" s="1">
        <f t="shared" si="12"/>
        <v>1.907563216818307E-2</v>
      </c>
      <c r="F319">
        <f>INT((C318*$G$3/(Datos!O320+Datos!$Z$4+Datos!$M$3))/10)*10</f>
        <v>470</v>
      </c>
    </row>
    <row r="320" spans="1:6">
      <c r="A320">
        <f>Datos!AA321</f>
        <v>0</v>
      </c>
      <c r="B320">
        <f t="shared" si="13"/>
        <v>0</v>
      </c>
      <c r="C320">
        <f t="shared" si="14"/>
        <v>21510.200000000023</v>
      </c>
      <c r="D320">
        <f>MAX($C$6:C320)</f>
        <v>21928.500000000025</v>
      </c>
      <c r="E320" s="1">
        <f t="shared" si="12"/>
        <v>1.907563216818307E-2</v>
      </c>
      <c r="F320">
        <f>INT((C319*$G$3/(Datos!O321+Datos!$Z$4+Datos!$M$3))/10)*10</f>
        <v>410</v>
      </c>
    </row>
    <row r="321" spans="1:6">
      <c r="A321">
        <f>Datos!AA322</f>
        <v>0</v>
      </c>
      <c r="B321">
        <f t="shared" si="13"/>
        <v>0</v>
      </c>
      <c r="C321">
        <f t="shared" si="14"/>
        <v>21510.200000000023</v>
      </c>
      <c r="D321">
        <f>MAX($C$6:C321)</f>
        <v>21928.500000000025</v>
      </c>
      <c r="E321" s="1">
        <f t="shared" si="12"/>
        <v>1.907563216818307E-2</v>
      </c>
      <c r="F321">
        <f>INT((C320*$G$3/(Datos!O322+Datos!$Z$4+Datos!$M$3))/10)*10</f>
        <v>440</v>
      </c>
    </row>
    <row r="322" spans="1:6">
      <c r="A322">
        <f>Datos!AA323</f>
        <v>0</v>
      </c>
      <c r="B322">
        <f t="shared" si="13"/>
        <v>0</v>
      </c>
      <c r="C322">
        <f t="shared" si="14"/>
        <v>21510.200000000023</v>
      </c>
      <c r="D322">
        <f>MAX($C$6:C322)</f>
        <v>21928.500000000025</v>
      </c>
      <c r="E322" s="1">
        <f t="shared" si="12"/>
        <v>1.907563216818307E-2</v>
      </c>
      <c r="F322">
        <f>INT((C321*$G$3/(Datos!O323+Datos!$Z$4+Datos!$M$3))/10)*10</f>
        <v>460</v>
      </c>
    </row>
    <row r="323" spans="1:6">
      <c r="A323">
        <f>Datos!AA324</f>
        <v>-101.99999999999989</v>
      </c>
      <c r="B323">
        <f t="shared" si="13"/>
        <v>-407.99999999999955</v>
      </c>
      <c r="C323">
        <f t="shared" si="14"/>
        <v>21102.200000000023</v>
      </c>
      <c r="D323">
        <f>MAX($C$6:C323)</f>
        <v>21928.500000000025</v>
      </c>
      <c r="E323" s="1">
        <f t="shared" si="12"/>
        <v>3.7681555965980433E-2</v>
      </c>
      <c r="F323">
        <f>INT((C322*$G$3/(Datos!O324+Datos!$Z$4+Datos!$M$3))/10)*10</f>
        <v>400</v>
      </c>
    </row>
    <row r="324" spans="1:6">
      <c r="A324">
        <f>Datos!AA325</f>
        <v>156</v>
      </c>
      <c r="B324">
        <f t="shared" si="13"/>
        <v>436.8</v>
      </c>
      <c r="C324">
        <f t="shared" si="14"/>
        <v>21539.000000000022</v>
      </c>
      <c r="D324">
        <f>MAX($C$6:C324)</f>
        <v>21928.500000000025</v>
      </c>
      <c r="E324" s="1">
        <f t="shared" si="12"/>
        <v>1.776227284127976E-2</v>
      </c>
      <c r="F324">
        <f>INT((C323*$G$3/(Datos!O325+Datos!$Z$4+Datos!$M$3))/10)*10</f>
        <v>280</v>
      </c>
    </row>
    <row r="325" spans="1:6">
      <c r="A325">
        <f>Datos!AA326</f>
        <v>156</v>
      </c>
      <c r="B325">
        <f t="shared" si="13"/>
        <v>390</v>
      </c>
      <c r="C325">
        <f t="shared" si="14"/>
        <v>21929.000000000022</v>
      </c>
      <c r="D325">
        <f>MAX($C$6:C325)</f>
        <v>21929.000000000022</v>
      </c>
      <c r="E325" s="1">
        <f t="shared" si="12"/>
        <v>0</v>
      </c>
      <c r="F325">
        <f>INT((C324*$G$3/(Datos!O326+Datos!$Z$4+Datos!$M$3))/10)*10</f>
        <v>250</v>
      </c>
    </row>
    <row r="326" spans="1:6">
      <c r="A326">
        <f>Datos!AA327</f>
        <v>0</v>
      </c>
      <c r="B326">
        <f t="shared" si="13"/>
        <v>0</v>
      </c>
      <c r="C326">
        <f t="shared" si="14"/>
        <v>21929.000000000022</v>
      </c>
      <c r="D326">
        <f>MAX($C$6:C326)</f>
        <v>21929.000000000022</v>
      </c>
      <c r="E326" s="1">
        <f t="shared" ref="E326:E389" si="15">(D326-C326)/D326</f>
        <v>0</v>
      </c>
      <c r="F326">
        <f>INT((C325*$G$3/(Datos!O327+Datos!$Z$4+Datos!$M$3))/10)*10</f>
        <v>220</v>
      </c>
    </row>
    <row r="327" spans="1:6">
      <c r="A327">
        <f>Datos!AA328</f>
        <v>-152.99999999999969</v>
      </c>
      <c r="B327">
        <f t="shared" ref="B327:B390" si="16">F327*A327/100</f>
        <v>-413.09999999999911</v>
      </c>
      <c r="C327">
        <f t="shared" si="14"/>
        <v>21515.900000000023</v>
      </c>
      <c r="D327">
        <f>MAX($C$6:C327)</f>
        <v>21929.000000000022</v>
      </c>
      <c r="E327" s="1">
        <f t="shared" si="15"/>
        <v>1.8838068311368424E-2</v>
      </c>
      <c r="F327">
        <f>INT((C326*$G$3/(Datos!O328+Datos!$Z$4+Datos!$M$3))/10)*10</f>
        <v>270</v>
      </c>
    </row>
    <row r="328" spans="1:6">
      <c r="A328">
        <f>Datos!AA329</f>
        <v>0</v>
      </c>
      <c r="B328">
        <f t="shared" si="16"/>
        <v>0</v>
      </c>
      <c r="C328">
        <f t="shared" ref="C328:C391" si="17">C327+B328</f>
        <v>21515.900000000023</v>
      </c>
      <c r="D328">
        <f>MAX($C$6:C328)</f>
        <v>21929.000000000022</v>
      </c>
      <c r="E328" s="1">
        <f t="shared" si="15"/>
        <v>1.8838068311368424E-2</v>
      </c>
      <c r="F328">
        <f>INT((C327*$G$3/(Datos!O329+Datos!$Z$4+Datos!$M$3))/10)*10</f>
        <v>330</v>
      </c>
    </row>
    <row r="329" spans="1:6">
      <c r="A329">
        <f>Datos!AA330</f>
        <v>0</v>
      </c>
      <c r="B329">
        <f t="shared" si="16"/>
        <v>0</v>
      </c>
      <c r="C329">
        <f t="shared" si="17"/>
        <v>21515.900000000023</v>
      </c>
      <c r="D329">
        <f>MAX($C$6:C329)</f>
        <v>21929.000000000022</v>
      </c>
      <c r="E329" s="1">
        <f t="shared" si="15"/>
        <v>1.8838068311368424E-2</v>
      </c>
      <c r="F329">
        <f>INT((C328*$G$3/(Datos!O330+Datos!$Z$4+Datos!$M$3))/10)*10</f>
        <v>610</v>
      </c>
    </row>
    <row r="330" spans="1:6">
      <c r="A330">
        <f>Datos!AA331</f>
        <v>0</v>
      </c>
      <c r="B330">
        <f t="shared" si="16"/>
        <v>0</v>
      </c>
      <c r="C330">
        <f t="shared" si="17"/>
        <v>21515.900000000023</v>
      </c>
      <c r="D330">
        <f>MAX($C$6:C330)</f>
        <v>21929.000000000022</v>
      </c>
      <c r="E330" s="1">
        <f t="shared" si="15"/>
        <v>1.8838068311368424E-2</v>
      </c>
      <c r="F330">
        <f>INT((C329*$G$3/(Datos!O331+Datos!$Z$4+Datos!$M$3))/10)*10</f>
        <v>390</v>
      </c>
    </row>
    <row r="331" spans="1:6">
      <c r="A331">
        <f>Datos!AA332</f>
        <v>156</v>
      </c>
      <c r="B331">
        <f t="shared" si="16"/>
        <v>764.4</v>
      </c>
      <c r="C331">
        <f t="shared" si="17"/>
        <v>22280.300000000025</v>
      </c>
      <c r="D331">
        <f>MAX($C$6:C331)</f>
        <v>22280.300000000025</v>
      </c>
      <c r="E331" s="1">
        <f t="shared" si="15"/>
        <v>0</v>
      </c>
      <c r="F331">
        <f>INT((C330*$G$3/(Datos!O332+Datos!$Z$4+Datos!$M$3))/10)*10</f>
        <v>490</v>
      </c>
    </row>
    <row r="332" spans="1:6">
      <c r="A332">
        <f>Datos!AA333</f>
        <v>0</v>
      </c>
      <c r="B332">
        <f t="shared" si="16"/>
        <v>0</v>
      </c>
      <c r="C332">
        <f t="shared" si="17"/>
        <v>22280.300000000025</v>
      </c>
      <c r="D332">
        <f>MAX($C$6:C332)</f>
        <v>22280.300000000025</v>
      </c>
      <c r="E332" s="1">
        <f t="shared" si="15"/>
        <v>0</v>
      </c>
      <c r="F332">
        <f>INT((C331*$G$3/(Datos!O333+Datos!$Z$4+Datos!$M$3))/10)*10</f>
        <v>890</v>
      </c>
    </row>
    <row r="333" spans="1:6">
      <c r="A333">
        <f>Datos!AA334</f>
        <v>-59.999999999999716</v>
      </c>
      <c r="B333">
        <f t="shared" si="16"/>
        <v>-413.99999999999801</v>
      </c>
      <c r="C333">
        <f t="shared" si="17"/>
        <v>21866.300000000028</v>
      </c>
      <c r="D333">
        <f>MAX($C$6:C333)</f>
        <v>22280.300000000025</v>
      </c>
      <c r="E333" s="1">
        <f t="shared" si="15"/>
        <v>1.8581437413320103E-2</v>
      </c>
      <c r="F333">
        <f>INT((C332*$G$3/(Datos!O334+Datos!$Z$4+Datos!$M$3))/10)*10</f>
        <v>690</v>
      </c>
    </row>
    <row r="334" spans="1:6">
      <c r="A334">
        <f>Datos!AA335</f>
        <v>0</v>
      </c>
      <c r="B334">
        <f t="shared" si="16"/>
        <v>0</v>
      </c>
      <c r="C334">
        <f t="shared" si="17"/>
        <v>21866.300000000028</v>
      </c>
      <c r="D334">
        <f>MAX($C$6:C334)</f>
        <v>22280.300000000025</v>
      </c>
      <c r="E334" s="1">
        <f t="shared" si="15"/>
        <v>1.8581437413320103E-2</v>
      </c>
      <c r="F334">
        <f>INT((C333*$G$3/(Datos!O335+Datos!$Z$4+Datos!$M$3))/10)*10</f>
        <v>380</v>
      </c>
    </row>
    <row r="335" spans="1:6">
      <c r="A335">
        <f>Datos!AA336</f>
        <v>0</v>
      </c>
      <c r="B335">
        <f t="shared" si="16"/>
        <v>0</v>
      </c>
      <c r="C335">
        <f t="shared" si="17"/>
        <v>21866.300000000028</v>
      </c>
      <c r="D335">
        <f>MAX($C$6:C335)</f>
        <v>22280.300000000025</v>
      </c>
      <c r="E335" s="1">
        <f t="shared" si="15"/>
        <v>1.8581437413320103E-2</v>
      </c>
      <c r="F335">
        <f>INT((C334*$G$3/(Datos!O336+Datos!$Z$4+Datos!$M$3))/10)*10</f>
        <v>740</v>
      </c>
    </row>
    <row r="336" spans="1:6">
      <c r="A336">
        <f>Datos!AA337</f>
        <v>0</v>
      </c>
      <c r="B336">
        <f t="shared" si="16"/>
        <v>0</v>
      </c>
      <c r="C336">
        <f t="shared" si="17"/>
        <v>21866.300000000028</v>
      </c>
      <c r="D336">
        <f>MAX($C$6:C336)</f>
        <v>22280.300000000025</v>
      </c>
      <c r="E336" s="1">
        <f t="shared" si="15"/>
        <v>1.8581437413320103E-2</v>
      </c>
      <c r="F336">
        <f>INT((C335*$G$3/(Datos!O337+Datos!$Z$4+Datos!$M$3))/10)*10</f>
        <v>930</v>
      </c>
    </row>
    <row r="337" spans="1:6">
      <c r="A337">
        <f>Datos!AA338</f>
        <v>0</v>
      </c>
      <c r="B337">
        <f t="shared" si="16"/>
        <v>0</v>
      </c>
      <c r="C337">
        <f t="shared" si="17"/>
        <v>21866.300000000028</v>
      </c>
      <c r="D337">
        <f>MAX($C$6:C337)</f>
        <v>22280.300000000025</v>
      </c>
      <c r="E337" s="1">
        <f t="shared" si="15"/>
        <v>1.8581437413320103E-2</v>
      </c>
      <c r="F337">
        <f>INT((C336*$G$3/(Datos!O338+Datos!$Z$4+Datos!$M$3))/10)*10</f>
        <v>1060</v>
      </c>
    </row>
    <row r="338" spans="1:6">
      <c r="A338">
        <f>Datos!AA339</f>
        <v>0</v>
      </c>
      <c r="B338">
        <f t="shared" si="16"/>
        <v>0</v>
      </c>
      <c r="C338">
        <f t="shared" si="17"/>
        <v>21866.300000000028</v>
      </c>
      <c r="D338">
        <f>MAX($C$6:C338)</f>
        <v>22280.300000000025</v>
      </c>
      <c r="E338" s="1">
        <f t="shared" si="15"/>
        <v>1.8581437413320103E-2</v>
      </c>
      <c r="F338">
        <f>INT((C337*$G$3/(Datos!O339+Datos!$Z$4+Datos!$M$3))/10)*10</f>
        <v>1040</v>
      </c>
    </row>
    <row r="339" spans="1:6">
      <c r="A339">
        <f>Datos!AA340</f>
        <v>0</v>
      </c>
      <c r="B339">
        <f t="shared" si="16"/>
        <v>0</v>
      </c>
      <c r="C339">
        <f t="shared" si="17"/>
        <v>21866.300000000028</v>
      </c>
      <c r="D339">
        <f>MAX($C$6:C339)</f>
        <v>22280.300000000025</v>
      </c>
      <c r="E339" s="1">
        <f t="shared" si="15"/>
        <v>1.8581437413320103E-2</v>
      </c>
      <c r="F339">
        <f>INT((C338*$G$3/(Datos!O340+Datos!$Z$4+Datos!$M$3))/10)*10</f>
        <v>680</v>
      </c>
    </row>
    <row r="340" spans="1:6">
      <c r="A340">
        <f>Datos!AA341</f>
        <v>-68.999999999999346</v>
      </c>
      <c r="B340">
        <f t="shared" si="16"/>
        <v>-407.09999999999616</v>
      </c>
      <c r="C340">
        <f t="shared" si="17"/>
        <v>21459.200000000033</v>
      </c>
      <c r="D340">
        <f>MAX($C$6:C340)</f>
        <v>22280.300000000025</v>
      </c>
      <c r="E340" s="1">
        <f t="shared" si="15"/>
        <v>3.6853184203084803E-2</v>
      </c>
      <c r="F340">
        <f>INT((C339*$G$3/(Datos!O341+Datos!$Z$4+Datos!$M$3))/10)*10</f>
        <v>590</v>
      </c>
    </row>
    <row r="341" spans="1:6">
      <c r="A341">
        <f>Datos!AA342</f>
        <v>0</v>
      </c>
      <c r="B341">
        <f t="shared" si="16"/>
        <v>0</v>
      </c>
      <c r="C341">
        <f t="shared" si="17"/>
        <v>21459.200000000033</v>
      </c>
      <c r="D341">
        <f>MAX($C$6:C341)</f>
        <v>22280.300000000025</v>
      </c>
      <c r="E341" s="1">
        <f t="shared" si="15"/>
        <v>3.6853184203084803E-2</v>
      </c>
      <c r="F341">
        <f>INT((C340*$G$3/(Datos!O342+Datos!$Z$4+Datos!$M$3))/10)*10</f>
        <v>480</v>
      </c>
    </row>
    <row r="342" spans="1:6">
      <c r="A342">
        <f>Datos!AA343</f>
        <v>0</v>
      </c>
      <c r="B342">
        <f t="shared" si="16"/>
        <v>0</v>
      </c>
      <c r="C342">
        <f t="shared" si="17"/>
        <v>21459.200000000033</v>
      </c>
      <c r="D342">
        <f>MAX($C$6:C342)</f>
        <v>22280.300000000025</v>
      </c>
      <c r="E342" s="1">
        <f t="shared" si="15"/>
        <v>3.6853184203084803E-2</v>
      </c>
      <c r="F342">
        <f>INT((C341*$G$3/(Datos!O343+Datos!$Z$4+Datos!$M$3))/10)*10</f>
        <v>720</v>
      </c>
    </row>
    <row r="343" spans="1:6">
      <c r="A343">
        <f>Datos!AA344</f>
        <v>-117.00000000000045</v>
      </c>
      <c r="B343">
        <f t="shared" si="16"/>
        <v>-409.50000000000159</v>
      </c>
      <c r="C343">
        <f t="shared" si="17"/>
        <v>21049.700000000033</v>
      </c>
      <c r="D343">
        <f>MAX($C$6:C343)</f>
        <v>22280.300000000025</v>
      </c>
      <c r="E343" s="1">
        <f t="shared" si="15"/>
        <v>5.523264947060811E-2</v>
      </c>
      <c r="F343">
        <f>INT((C342*$G$3/(Datos!O344+Datos!$Z$4+Datos!$M$3))/10)*10</f>
        <v>350</v>
      </c>
    </row>
    <row r="344" spans="1:6">
      <c r="A344">
        <f>Datos!AA345</f>
        <v>-106.00000000000051</v>
      </c>
      <c r="B344">
        <f t="shared" si="16"/>
        <v>-402.80000000000194</v>
      </c>
      <c r="C344">
        <f t="shared" si="17"/>
        <v>20646.900000000031</v>
      </c>
      <c r="D344">
        <f>MAX($C$6:C344)</f>
        <v>22280.300000000025</v>
      </c>
      <c r="E344" s="1">
        <f t="shared" si="15"/>
        <v>7.3311400654389416E-2</v>
      </c>
      <c r="F344">
        <f>INT((C343*$G$3/(Datos!O345+Datos!$Z$4+Datos!$M$3))/10)*10</f>
        <v>380</v>
      </c>
    </row>
    <row r="345" spans="1:6">
      <c r="A345">
        <f>Datos!AA346</f>
        <v>-56.999999999999602</v>
      </c>
      <c r="B345">
        <f t="shared" si="16"/>
        <v>-381.89999999999731</v>
      </c>
      <c r="C345">
        <f t="shared" si="17"/>
        <v>20265.000000000033</v>
      </c>
      <c r="D345">
        <f>MAX($C$6:C345)</f>
        <v>22280.300000000025</v>
      </c>
      <c r="E345" s="1">
        <f t="shared" si="15"/>
        <v>9.0452103427691263E-2</v>
      </c>
      <c r="F345">
        <f>INT((C344*$G$3/(Datos!O346+Datos!$Z$4+Datos!$M$3))/10)*10</f>
        <v>670</v>
      </c>
    </row>
    <row r="346" spans="1:6">
      <c r="A346">
        <f>Datos!AA347</f>
        <v>0</v>
      </c>
      <c r="B346">
        <f t="shared" si="16"/>
        <v>0</v>
      </c>
      <c r="C346">
        <f t="shared" si="17"/>
        <v>20265.000000000033</v>
      </c>
      <c r="D346">
        <f>MAX($C$6:C346)</f>
        <v>22280.300000000025</v>
      </c>
      <c r="E346" s="1">
        <f t="shared" si="15"/>
        <v>9.0452103427691263E-2</v>
      </c>
      <c r="F346">
        <f>INT((C345*$G$3/(Datos!O347+Datos!$Z$4+Datos!$M$3))/10)*10</f>
        <v>310</v>
      </c>
    </row>
    <row r="347" spans="1:6">
      <c r="A347">
        <f>Datos!AA348</f>
        <v>-139.99999999999943</v>
      </c>
      <c r="B347">
        <f t="shared" si="16"/>
        <v>-391.99999999999841</v>
      </c>
      <c r="C347">
        <f t="shared" si="17"/>
        <v>19873.000000000033</v>
      </c>
      <c r="D347">
        <f>MAX($C$6:C347)</f>
        <v>22280.300000000025</v>
      </c>
      <c r="E347" s="1">
        <f t="shared" si="15"/>
        <v>0.10804612146155973</v>
      </c>
      <c r="F347">
        <f>INT((C346*$G$3/(Datos!O348+Datos!$Z$4+Datos!$M$3))/10)*10</f>
        <v>280</v>
      </c>
    </row>
    <row r="348" spans="1:6">
      <c r="A348">
        <f>Datos!AA349</f>
        <v>156</v>
      </c>
      <c r="B348">
        <f t="shared" si="16"/>
        <v>686.4</v>
      </c>
      <c r="C348">
        <f t="shared" si="17"/>
        <v>20559.400000000034</v>
      </c>
      <c r="D348">
        <f>MAX($C$6:C348)</f>
        <v>22280.300000000025</v>
      </c>
      <c r="E348" s="1">
        <f t="shared" si="15"/>
        <v>7.7238636822663451E-2</v>
      </c>
      <c r="F348">
        <f>INT((C347*$G$3/(Datos!O349+Datos!$Z$4+Datos!$M$3))/10)*10</f>
        <v>440</v>
      </c>
    </row>
    <row r="349" spans="1:6">
      <c r="A349">
        <f>Datos!AA350</f>
        <v>-126.99999999999989</v>
      </c>
      <c r="B349">
        <f t="shared" si="16"/>
        <v>-393.69999999999965</v>
      </c>
      <c r="C349">
        <f t="shared" si="17"/>
        <v>20165.700000000033</v>
      </c>
      <c r="D349">
        <f>MAX($C$6:C349)</f>
        <v>22280.300000000025</v>
      </c>
      <c r="E349" s="1">
        <f t="shared" si="15"/>
        <v>9.490895544494414E-2</v>
      </c>
      <c r="F349">
        <f>INT((C348*$G$3/(Datos!O350+Datos!$Z$4+Datos!$M$3))/10)*10</f>
        <v>310</v>
      </c>
    </row>
    <row r="350" spans="1:6">
      <c r="A350">
        <f>Datos!AA351</f>
        <v>-126.00000000000009</v>
      </c>
      <c r="B350">
        <f t="shared" si="16"/>
        <v>-390.60000000000031</v>
      </c>
      <c r="C350">
        <f t="shared" si="17"/>
        <v>19775.100000000035</v>
      </c>
      <c r="D350">
        <f>MAX($C$6:C350)</f>
        <v>22280.300000000025</v>
      </c>
      <c r="E350" s="1">
        <f t="shared" si="15"/>
        <v>0.11244013770012015</v>
      </c>
      <c r="F350">
        <f>INT((C349*$G$3/(Datos!O351+Datos!$Z$4+Datos!$M$3))/10)*10</f>
        <v>310</v>
      </c>
    </row>
    <row r="351" spans="1:6">
      <c r="A351">
        <f>Datos!AA352</f>
        <v>156</v>
      </c>
      <c r="B351">
        <f t="shared" si="16"/>
        <v>265.2</v>
      </c>
      <c r="C351">
        <f t="shared" si="17"/>
        <v>20040.300000000036</v>
      </c>
      <c r="D351">
        <f>MAX($C$6:C351)</f>
        <v>22280.300000000025</v>
      </c>
      <c r="E351" s="1">
        <f t="shared" si="15"/>
        <v>0.10053724590781932</v>
      </c>
      <c r="F351">
        <f>INT((C350*$G$3/(Datos!O352+Datos!$Z$4+Datos!$M$3))/10)*10</f>
        <v>170</v>
      </c>
    </row>
    <row r="352" spans="1:6">
      <c r="A352">
        <f>Datos!AA353</f>
        <v>-427.99999999999966</v>
      </c>
      <c r="B352">
        <f t="shared" si="16"/>
        <v>-385.1999999999997</v>
      </c>
      <c r="C352">
        <f t="shared" si="17"/>
        <v>19655.100000000035</v>
      </c>
      <c r="D352">
        <f>MAX($C$6:C352)</f>
        <v>22280.300000000025</v>
      </c>
      <c r="E352" s="1">
        <f t="shared" si="15"/>
        <v>0.11782606158803907</v>
      </c>
      <c r="F352">
        <f>INT((C351*$G$3/(Datos!O353+Datos!$Z$4+Datos!$M$3))/10)*10</f>
        <v>90</v>
      </c>
    </row>
    <row r="353" spans="1:6">
      <c r="A353">
        <f>Datos!AA354</f>
        <v>156</v>
      </c>
      <c r="B353">
        <f t="shared" si="16"/>
        <v>717.6</v>
      </c>
      <c r="C353">
        <f t="shared" si="17"/>
        <v>20372.700000000033</v>
      </c>
      <c r="D353">
        <f>MAX($C$6:C353)</f>
        <v>22280.300000000025</v>
      </c>
      <c r="E353" s="1">
        <f t="shared" si="15"/>
        <v>8.5618236738284004E-2</v>
      </c>
      <c r="F353">
        <f>INT((C352*$G$3/(Datos!O354+Datos!$Z$4+Datos!$M$3))/10)*10</f>
        <v>460</v>
      </c>
    </row>
    <row r="354" spans="1:6">
      <c r="A354">
        <f>Datos!AA355</f>
        <v>156</v>
      </c>
      <c r="B354">
        <f t="shared" si="16"/>
        <v>234</v>
      </c>
      <c r="C354">
        <f t="shared" si="17"/>
        <v>20606.700000000033</v>
      </c>
      <c r="D354">
        <f>MAX($C$6:C354)</f>
        <v>22280.300000000025</v>
      </c>
      <c r="E354" s="1">
        <f t="shared" si="15"/>
        <v>7.511568515684211E-2</v>
      </c>
      <c r="F354">
        <f>INT((C353*$G$3/(Datos!O355+Datos!$Z$4+Datos!$M$3))/10)*10</f>
        <v>150</v>
      </c>
    </row>
    <row r="355" spans="1:6">
      <c r="A355">
        <f>Datos!AA356</f>
        <v>-97.999999999999972</v>
      </c>
      <c r="B355">
        <f t="shared" si="16"/>
        <v>-391.99999999999983</v>
      </c>
      <c r="C355">
        <f t="shared" si="17"/>
        <v>20214.700000000033</v>
      </c>
      <c r="D355">
        <f>MAX($C$6:C355)</f>
        <v>22280.300000000025</v>
      </c>
      <c r="E355" s="1">
        <f t="shared" si="15"/>
        <v>9.2709703190710577E-2</v>
      </c>
      <c r="F355">
        <f>INT((C354*$G$3/(Datos!O356+Datos!$Z$4+Datos!$M$3))/10)*10</f>
        <v>400</v>
      </c>
    </row>
    <row r="356" spans="1:6">
      <c r="A356">
        <f>Datos!AA357</f>
        <v>0</v>
      </c>
      <c r="B356">
        <f t="shared" si="16"/>
        <v>0</v>
      </c>
      <c r="C356">
        <f t="shared" si="17"/>
        <v>20214.700000000033</v>
      </c>
      <c r="D356">
        <f>MAX($C$6:C356)</f>
        <v>22280.300000000025</v>
      </c>
      <c r="E356" s="1">
        <f t="shared" si="15"/>
        <v>9.2709703190710577E-2</v>
      </c>
      <c r="F356">
        <f>INT((C355*$G$3/(Datos!O357+Datos!$Z$4+Datos!$M$3))/10)*10</f>
        <v>340</v>
      </c>
    </row>
    <row r="357" spans="1:6">
      <c r="A357">
        <f>Datos!AA358</f>
        <v>0</v>
      </c>
      <c r="B357">
        <f t="shared" si="16"/>
        <v>0</v>
      </c>
      <c r="C357">
        <f t="shared" si="17"/>
        <v>20214.700000000033</v>
      </c>
      <c r="D357">
        <f>MAX($C$6:C357)</f>
        <v>22280.300000000025</v>
      </c>
      <c r="E357" s="1">
        <f t="shared" si="15"/>
        <v>9.2709703190710577E-2</v>
      </c>
      <c r="F357">
        <f>INT((C356*$G$3/(Datos!O358+Datos!$Z$4+Datos!$M$3))/10)*10</f>
        <v>260</v>
      </c>
    </row>
    <row r="358" spans="1:6">
      <c r="A358">
        <f>Datos!AA359</f>
        <v>156</v>
      </c>
      <c r="B358">
        <f t="shared" si="16"/>
        <v>327.60000000000002</v>
      </c>
      <c r="C358">
        <f t="shared" si="17"/>
        <v>20542.300000000032</v>
      </c>
      <c r="D358">
        <f>MAX($C$6:C358)</f>
        <v>22280.300000000025</v>
      </c>
      <c r="E358" s="1">
        <f t="shared" si="15"/>
        <v>7.8006130976691998E-2</v>
      </c>
      <c r="F358">
        <f>INT((C357*$G$3/(Datos!O359+Datos!$Z$4+Datos!$M$3))/10)*10</f>
        <v>210</v>
      </c>
    </row>
    <row r="359" spans="1:6">
      <c r="A359">
        <f>Datos!AA360</f>
        <v>156</v>
      </c>
      <c r="B359">
        <f t="shared" si="16"/>
        <v>514.79999999999995</v>
      </c>
      <c r="C359">
        <f t="shared" si="17"/>
        <v>21057.100000000031</v>
      </c>
      <c r="D359">
        <f>MAX($C$6:C359)</f>
        <v>22280.300000000025</v>
      </c>
      <c r="E359" s="1">
        <f t="shared" si="15"/>
        <v>5.4900517497519875E-2</v>
      </c>
      <c r="F359">
        <f>INT((C358*$G$3/(Datos!O360+Datos!$Z$4+Datos!$M$3))/10)*10</f>
        <v>330</v>
      </c>
    </row>
    <row r="360" spans="1:6">
      <c r="A360">
        <f>Datos!AA361</f>
        <v>0</v>
      </c>
      <c r="B360">
        <f t="shared" si="16"/>
        <v>0</v>
      </c>
      <c r="C360">
        <f t="shared" si="17"/>
        <v>21057.100000000031</v>
      </c>
      <c r="D360">
        <f>MAX($C$6:C360)</f>
        <v>22280.300000000025</v>
      </c>
      <c r="E360" s="1">
        <f t="shared" si="15"/>
        <v>5.4900517497519875E-2</v>
      </c>
      <c r="F360">
        <f>INT((C359*$G$3/(Datos!O361+Datos!$Z$4+Datos!$M$3))/10)*10</f>
        <v>350</v>
      </c>
    </row>
    <row r="361" spans="1:6">
      <c r="A361">
        <f>Datos!AA362</f>
        <v>0</v>
      </c>
      <c r="B361">
        <f t="shared" si="16"/>
        <v>0</v>
      </c>
      <c r="C361">
        <f t="shared" si="17"/>
        <v>21057.100000000031</v>
      </c>
      <c r="D361">
        <f>MAX($C$6:C361)</f>
        <v>22280.300000000025</v>
      </c>
      <c r="E361" s="1">
        <f t="shared" si="15"/>
        <v>5.4900517497519875E-2</v>
      </c>
      <c r="F361">
        <f>INT((C360*$G$3/(Datos!O362+Datos!$Z$4+Datos!$M$3))/10)*10</f>
        <v>270</v>
      </c>
    </row>
    <row r="362" spans="1:6">
      <c r="A362">
        <f>Datos!AA363</f>
        <v>156</v>
      </c>
      <c r="B362">
        <f t="shared" si="16"/>
        <v>374.4</v>
      </c>
      <c r="C362">
        <f t="shared" si="17"/>
        <v>21431.500000000033</v>
      </c>
      <c r="D362">
        <f>MAX($C$6:C362)</f>
        <v>22280.300000000025</v>
      </c>
      <c r="E362" s="1">
        <f t="shared" si="15"/>
        <v>3.8096434967212787E-2</v>
      </c>
      <c r="F362">
        <f>INT((C361*$G$3/(Datos!O363+Datos!$Z$4+Datos!$M$3))/10)*10</f>
        <v>240</v>
      </c>
    </row>
    <row r="363" spans="1:6">
      <c r="A363">
        <f>Datos!AA364</f>
        <v>0</v>
      </c>
      <c r="B363">
        <f t="shared" si="16"/>
        <v>0</v>
      </c>
      <c r="C363">
        <f t="shared" si="17"/>
        <v>21431.500000000033</v>
      </c>
      <c r="D363">
        <f>MAX($C$6:C363)</f>
        <v>22280.300000000025</v>
      </c>
      <c r="E363" s="1">
        <f t="shared" si="15"/>
        <v>3.8096434967212787E-2</v>
      </c>
      <c r="F363">
        <f>INT((C362*$G$3/(Datos!O364+Datos!$Z$4+Datos!$M$3))/10)*10</f>
        <v>320</v>
      </c>
    </row>
    <row r="364" spans="1:6">
      <c r="A364">
        <f>Datos!AA365</f>
        <v>-122.00000000000017</v>
      </c>
      <c r="B364">
        <f t="shared" si="16"/>
        <v>-414.80000000000058</v>
      </c>
      <c r="C364">
        <f t="shared" si="17"/>
        <v>21016.700000000033</v>
      </c>
      <c r="D364">
        <f>MAX($C$6:C364)</f>
        <v>22280.300000000025</v>
      </c>
      <c r="E364" s="1">
        <f t="shared" si="15"/>
        <v>5.6713778539785813E-2</v>
      </c>
      <c r="F364">
        <f>INT((C363*$G$3/(Datos!O365+Datos!$Z$4+Datos!$M$3))/10)*10</f>
        <v>340</v>
      </c>
    </row>
    <row r="365" spans="1:6">
      <c r="A365">
        <f>Datos!AA366</f>
        <v>156</v>
      </c>
      <c r="B365">
        <f t="shared" si="16"/>
        <v>1029.5999999999999</v>
      </c>
      <c r="C365">
        <f t="shared" si="17"/>
        <v>22046.300000000032</v>
      </c>
      <c r="D365">
        <f>MAX($C$6:C365)</f>
        <v>22280.300000000025</v>
      </c>
      <c r="E365" s="1">
        <f t="shared" si="15"/>
        <v>1.0502551581441564E-2</v>
      </c>
      <c r="F365">
        <f>INT((C364*$G$3/(Datos!O366+Datos!$Z$4+Datos!$M$3))/10)*10</f>
        <v>660</v>
      </c>
    </row>
    <row r="366" spans="1:6">
      <c r="A366">
        <f>Datos!AA367</f>
        <v>0</v>
      </c>
      <c r="B366">
        <f t="shared" si="16"/>
        <v>0</v>
      </c>
      <c r="C366">
        <f t="shared" si="17"/>
        <v>22046.300000000032</v>
      </c>
      <c r="D366">
        <f>MAX($C$6:C366)</f>
        <v>22280.300000000025</v>
      </c>
      <c r="E366" s="1">
        <f t="shared" si="15"/>
        <v>1.0502551581441564E-2</v>
      </c>
      <c r="F366">
        <f>INT((C365*$G$3/(Datos!O367+Datos!$Z$4+Datos!$M$3))/10)*10</f>
        <v>420</v>
      </c>
    </row>
    <row r="367" spans="1:6">
      <c r="A367">
        <f>Datos!AA368</f>
        <v>-173.99999999999977</v>
      </c>
      <c r="B367">
        <f t="shared" si="16"/>
        <v>-417.5999999999994</v>
      </c>
      <c r="C367">
        <f t="shared" si="17"/>
        <v>21628.700000000033</v>
      </c>
      <c r="D367">
        <f>MAX($C$6:C367)</f>
        <v>22280.300000000025</v>
      </c>
      <c r="E367" s="1">
        <f t="shared" si="15"/>
        <v>2.9245566711399332E-2</v>
      </c>
      <c r="F367">
        <f>INT((C366*$G$3/(Datos!O368+Datos!$Z$4+Datos!$M$3))/10)*10</f>
        <v>240</v>
      </c>
    </row>
    <row r="368" spans="1:6">
      <c r="A368">
        <f>Datos!AA369</f>
        <v>0</v>
      </c>
      <c r="B368">
        <f t="shared" si="16"/>
        <v>0</v>
      </c>
      <c r="C368">
        <f t="shared" si="17"/>
        <v>21628.700000000033</v>
      </c>
      <c r="D368">
        <f>MAX($C$6:C368)</f>
        <v>22280.300000000025</v>
      </c>
      <c r="E368" s="1">
        <f t="shared" si="15"/>
        <v>2.9245566711399332E-2</v>
      </c>
      <c r="F368">
        <f>INT((C367*$G$3/(Datos!O369+Datos!$Z$4+Datos!$M$3))/10)*10</f>
        <v>690</v>
      </c>
    </row>
    <row r="369" spans="1:6">
      <c r="A369">
        <f>Datos!AA370</f>
        <v>0</v>
      </c>
      <c r="B369">
        <f t="shared" si="16"/>
        <v>0</v>
      </c>
      <c r="C369">
        <f t="shared" si="17"/>
        <v>21628.700000000033</v>
      </c>
      <c r="D369">
        <f>MAX($C$6:C369)</f>
        <v>22280.300000000025</v>
      </c>
      <c r="E369" s="1">
        <f t="shared" si="15"/>
        <v>2.9245566711399332E-2</v>
      </c>
      <c r="F369">
        <f>INT((C368*$G$3/(Datos!O370+Datos!$Z$4+Datos!$M$3))/10)*10</f>
        <v>1100</v>
      </c>
    </row>
    <row r="370" spans="1:6">
      <c r="A370">
        <f>Datos!AA371</f>
        <v>0</v>
      </c>
      <c r="B370">
        <f t="shared" si="16"/>
        <v>0</v>
      </c>
      <c r="C370">
        <f t="shared" si="17"/>
        <v>21628.700000000033</v>
      </c>
      <c r="D370">
        <f>MAX($C$6:C370)</f>
        <v>22280.300000000025</v>
      </c>
      <c r="E370" s="1">
        <f t="shared" si="15"/>
        <v>2.9245566711399332E-2</v>
      </c>
      <c r="F370">
        <f>INT((C369*$G$3/(Datos!O371+Datos!$Z$4+Datos!$M$3))/10)*10</f>
        <v>900</v>
      </c>
    </row>
    <row r="371" spans="1:6">
      <c r="A371">
        <f>Datos!AA372</f>
        <v>0</v>
      </c>
      <c r="B371">
        <f t="shared" si="16"/>
        <v>0</v>
      </c>
      <c r="C371">
        <f t="shared" si="17"/>
        <v>21628.700000000033</v>
      </c>
      <c r="D371">
        <f>MAX($C$6:C371)</f>
        <v>22280.300000000025</v>
      </c>
      <c r="E371" s="1">
        <f t="shared" si="15"/>
        <v>2.9245566711399332E-2</v>
      </c>
      <c r="F371">
        <f>INT((C370*$G$3/(Datos!O372+Datos!$Z$4+Datos!$M$3))/10)*10</f>
        <v>810</v>
      </c>
    </row>
    <row r="372" spans="1:6">
      <c r="A372">
        <f>Datos!AA373</f>
        <v>156</v>
      </c>
      <c r="B372">
        <f t="shared" si="16"/>
        <v>920.4</v>
      </c>
      <c r="C372">
        <f t="shared" si="17"/>
        <v>22549.100000000035</v>
      </c>
      <c r="D372">
        <f>MAX($C$6:C372)</f>
        <v>22549.100000000035</v>
      </c>
      <c r="E372" s="1">
        <f t="shared" si="15"/>
        <v>0</v>
      </c>
      <c r="F372">
        <f>INT((C371*$G$3/(Datos!O373+Datos!$Z$4+Datos!$M$3))/10)*10</f>
        <v>590</v>
      </c>
    </row>
    <row r="373" spans="1:6">
      <c r="A373">
        <f>Datos!AA374</f>
        <v>0</v>
      </c>
      <c r="B373">
        <f t="shared" si="16"/>
        <v>0</v>
      </c>
      <c r="C373">
        <f t="shared" si="17"/>
        <v>22549.100000000035</v>
      </c>
      <c r="D373">
        <f>MAX($C$6:C373)</f>
        <v>22549.100000000035</v>
      </c>
      <c r="E373" s="1">
        <f t="shared" si="15"/>
        <v>0</v>
      </c>
      <c r="F373">
        <f>INT((C372*$G$3/(Datos!O374+Datos!$Z$4+Datos!$M$3))/10)*10</f>
        <v>1040</v>
      </c>
    </row>
    <row r="374" spans="1:6">
      <c r="A374">
        <f>Datos!AA375</f>
        <v>-34.999999999999716</v>
      </c>
      <c r="B374">
        <f t="shared" si="16"/>
        <v>-402.4999999999967</v>
      </c>
      <c r="C374">
        <f t="shared" si="17"/>
        <v>22146.600000000039</v>
      </c>
      <c r="D374">
        <f>MAX($C$6:C374)</f>
        <v>22549.100000000035</v>
      </c>
      <c r="E374" s="1">
        <f t="shared" si="15"/>
        <v>1.7849936361096264E-2</v>
      </c>
      <c r="F374">
        <f>INT((C373*$G$3/(Datos!O375+Datos!$Z$4+Datos!$M$3))/10)*10</f>
        <v>1150</v>
      </c>
    </row>
    <row r="375" spans="1:6">
      <c r="A375">
        <f>Datos!AA376</f>
        <v>0</v>
      </c>
      <c r="B375">
        <f t="shared" si="16"/>
        <v>0</v>
      </c>
      <c r="C375">
        <f t="shared" si="17"/>
        <v>22146.600000000039</v>
      </c>
      <c r="D375">
        <f>MAX($C$6:C375)</f>
        <v>22549.100000000035</v>
      </c>
      <c r="E375" s="1">
        <f t="shared" si="15"/>
        <v>1.7849936361096264E-2</v>
      </c>
      <c r="F375">
        <f>INT((C374*$G$3/(Datos!O376+Datos!$Z$4+Datos!$M$3))/10)*10</f>
        <v>290</v>
      </c>
    </row>
    <row r="376" spans="1:6">
      <c r="A376">
        <f>Datos!AA377</f>
        <v>156</v>
      </c>
      <c r="B376">
        <f t="shared" si="16"/>
        <v>530.4</v>
      </c>
      <c r="C376">
        <f t="shared" si="17"/>
        <v>22677.00000000004</v>
      </c>
      <c r="D376">
        <f>MAX($C$6:C376)</f>
        <v>22677.00000000004</v>
      </c>
      <c r="E376" s="1">
        <f t="shared" si="15"/>
        <v>0</v>
      </c>
      <c r="F376">
        <f>INT((C375*$G$3/(Datos!O377+Datos!$Z$4+Datos!$M$3))/10)*10</f>
        <v>340</v>
      </c>
    </row>
    <row r="377" spans="1:6">
      <c r="A377">
        <f>Datos!AA378</f>
        <v>156</v>
      </c>
      <c r="B377">
        <f t="shared" si="16"/>
        <v>421.2</v>
      </c>
      <c r="C377">
        <f t="shared" si="17"/>
        <v>23098.200000000041</v>
      </c>
      <c r="D377">
        <f>MAX($C$6:C377)</f>
        <v>23098.200000000041</v>
      </c>
      <c r="E377" s="1">
        <f t="shared" si="15"/>
        <v>0</v>
      </c>
      <c r="F377">
        <f>INT((C376*$G$3/(Datos!O378+Datos!$Z$4+Datos!$M$3))/10)*10</f>
        <v>270</v>
      </c>
    </row>
    <row r="378" spans="1:6">
      <c r="A378">
        <f>Datos!AA379</f>
        <v>156</v>
      </c>
      <c r="B378">
        <f t="shared" si="16"/>
        <v>327.60000000000002</v>
      </c>
      <c r="C378">
        <f t="shared" si="17"/>
        <v>23425.800000000039</v>
      </c>
      <c r="D378">
        <f>MAX($C$6:C378)</f>
        <v>23425.800000000039</v>
      </c>
      <c r="E378" s="1">
        <f t="shared" si="15"/>
        <v>0</v>
      </c>
      <c r="F378">
        <f>INT((C377*$G$3/(Datos!O379+Datos!$Z$4+Datos!$M$3))/10)*10</f>
        <v>210</v>
      </c>
    </row>
    <row r="379" spans="1:6">
      <c r="A379">
        <f>Datos!AA380</f>
        <v>-57.000000000000313</v>
      </c>
      <c r="B379">
        <f t="shared" si="16"/>
        <v>-433.20000000000238</v>
      </c>
      <c r="C379">
        <f t="shared" si="17"/>
        <v>22992.600000000039</v>
      </c>
      <c r="D379">
        <f>MAX($C$6:C379)</f>
        <v>23425.800000000039</v>
      </c>
      <c r="E379" s="1">
        <f t="shared" si="15"/>
        <v>1.8492431421765744E-2</v>
      </c>
      <c r="F379">
        <f>INT((C378*$G$3/(Datos!O380+Datos!$Z$4+Datos!$M$3))/10)*10</f>
        <v>760</v>
      </c>
    </row>
    <row r="380" spans="1:6">
      <c r="A380">
        <f>Datos!AA381</f>
        <v>0</v>
      </c>
      <c r="B380">
        <f t="shared" si="16"/>
        <v>0</v>
      </c>
      <c r="C380">
        <f t="shared" si="17"/>
        <v>22992.600000000039</v>
      </c>
      <c r="D380">
        <f>MAX($C$6:C380)</f>
        <v>23425.800000000039</v>
      </c>
      <c r="E380" s="1">
        <f t="shared" si="15"/>
        <v>1.8492431421765744E-2</v>
      </c>
      <c r="F380">
        <f>INT((C379*$G$3/(Datos!O381+Datos!$Z$4+Datos!$M$3))/10)*10</f>
        <v>510</v>
      </c>
    </row>
    <row r="381" spans="1:6">
      <c r="A381">
        <f>Datos!AA382</f>
        <v>0</v>
      </c>
      <c r="B381">
        <f t="shared" si="16"/>
        <v>0</v>
      </c>
      <c r="C381">
        <f t="shared" si="17"/>
        <v>22992.600000000039</v>
      </c>
      <c r="D381">
        <f>MAX($C$6:C381)</f>
        <v>23425.800000000039</v>
      </c>
      <c r="E381" s="1">
        <f t="shared" si="15"/>
        <v>1.8492431421765744E-2</v>
      </c>
      <c r="F381">
        <f>INT((C380*$G$3/(Datos!O382+Datos!$Z$4+Datos!$M$3))/10)*10</f>
        <v>430</v>
      </c>
    </row>
    <row r="382" spans="1:6">
      <c r="A382">
        <f>Datos!AA383</f>
        <v>156</v>
      </c>
      <c r="B382">
        <f t="shared" si="16"/>
        <v>530.4</v>
      </c>
      <c r="C382">
        <f t="shared" si="17"/>
        <v>23523.00000000004</v>
      </c>
      <c r="D382">
        <f>MAX($C$6:C382)</f>
        <v>23523.00000000004</v>
      </c>
      <c r="E382" s="1">
        <f t="shared" si="15"/>
        <v>0</v>
      </c>
      <c r="F382">
        <f>INT((C381*$G$3/(Datos!O383+Datos!$Z$4+Datos!$M$3))/10)*10</f>
        <v>340</v>
      </c>
    </row>
    <row r="383" spans="1:6">
      <c r="A383">
        <f>Datos!AA384</f>
        <v>-103.0000000000004</v>
      </c>
      <c r="B383">
        <f t="shared" si="16"/>
        <v>-442.90000000000174</v>
      </c>
      <c r="C383">
        <f t="shared" si="17"/>
        <v>23080.100000000039</v>
      </c>
      <c r="D383">
        <f>MAX($C$6:C383)</f>
        <v>23523.00000000004</v>
      </c>
      <c r="E383" s="1">
        <f t="shared" si="15"/>
        <v>1.8828380733749976E-2</v>
      </c>
      <c r="F383">
        <f>INT((C382*$G$3/(Datos!O384+Datos!$Z$4+Datos!$M$3))/10)*10</f>
        <v>430</v>
      </c>
    </row>
    <row r="384" spans="1:6">
      <c r="A384">
        <f>Datos!AA385</f>
        <v>156</v>
      </c>
      <c r="B384">
        <f t="shared" si="16"/>
        <v>873.6</v>
      </c>
      <c r="C384">
        <f t="shared" si="17"/>
        <v>23953.700000000037</v>
      </c>
      <c r="D384">
        <f>MAX($C$6:C384)</f>
        <v>23953.700000000037</v>
      </c>
      <c r="E384" s="1">
        <f t="shared" si="15"/>
        <v>0</v>
      </c>
      <c r="F384">
        <f>INT((C383*$G$3/(Datos!O385+Datos!$Z$4+Datos!$M$3))/10)*10</f>
        <v>560</v>
      </c>
    </row>
    <row r="385" spans="1:6">
      <c r="A385">
        <f>Datos!AA386</f>
        <v>-60.000000000000426</v>
      </c>
      <c r="B385">
        <f t="shared" si="16"/>
        <v>-444.00000000000313</v>
      </c>
      <c r="C385">
        <f t="shared" si="17"/>
        <v>23509.700000000033</v>
      </c>
      <c r="D385">
        <f>MAX($C$6:C385)</f>
        <v>23953.700000000037</v>
      </c>
      <c r="E385" s="1">
        <f t="shared" si="15"/>
        <v>1.853575856757006E-2</v>
      </c>
      <c r="F385">
        <f>INT((C384*$G$3/(Datos!O386+Datos!$Z$4+Datos!$M$3))/10)*10</f>
        <v>740</v>
      </c>
    </row>
    <row r="386" spans="1:6">
      <c r="A386">
        <f>Datos!AA387</f>
        <v>-90.999999999999943</v>
      </c>
      <c r="B386">
        <f t="shared" si="16"/>
        <v>-445.89999999999969</v>
      </c>
      <c r="C386">
        <f t="shared" si="17"/>
        <v>23063.800000000032</v>
      </c>
      <c r="D386">
        <f>MAX($C$6:C386)</f>
        <v>23953.700000000037</v>
      </c>
      <c r="E386" s="1">
        <f t="shared" si="15"/>
        <v>3.7150836822703953E-2</v>
      </c>
      <c r="F386">
        <f>INT((C385*$G$3/(Datos!O387+Datos!$Z$4+Datos!$M$3))/10)*10</f>
        <v>490</v>
      </c>
    </row>
    <row r="387" spans="1:6">
      <c r="A387">
        <f>Datos!AA388</f>
        <v>0</v>
      </c>
      <c r="B387">
        <f t="shared" si="16"/>
        <v>0</v>
      </c>
      <c r="C387">
        <f t="shared" si="17"/>
        <v>23063.800000000032</v>
      </c>
      <c r="D387">
        <f>MAX($C$6:C387)</f>
        <v>23953.700000000037</v>
      </c>
      <c r="E387" s="1">
        <f t="shared" si="15"/>
        <v>3.7150836822703953E-2</v>
      </c>
      <c r="F387">
        <f>INT((C386*$G$3/(Datos!O388+Datos!$Z$4+Datos!$M$3))/10)*10</f>
        <v>320</v>
      </c>
    </row>
    <row r="388" spans="1:6">
      <c r="A388">
        <f>Datos!AA389</f>
        <v>-62.999999999999829</v>
      </c>
      <c r="B388">
        <f t="shared" si="16"/>
        <v>-428.39999999999884</v>
      </c>
      <c r="C388">
        <f t="shared" si="17"/>
        <v>22635.400000000034</v>
      </c>
      <c r="D388">
        <f>MAX($C$6:C388)</f>
        <v>23953.700000000037</v>
      </c>
      <c r="E388" s="1">
        <f t="shared" si="15"/>
        <v>5.5035339008169967E-2</v>
      </c>
      <c r="F388">
        <f>INT((C387*$G$3/(Datos!O389+Datos!$Z$4+Datos!$M$3))/10)*10</f>
        <v>680</v>
      </c>
    </row>
    <row r="389" spans="1:6">
      <c r="A389">
        <f>Datos!AA390</f>
        <v>156</v>
      </c>
      <c r="B389">
        <f t="shared" si="16"/>
        <v>811.2</v>
      </c>
      <c r="C389">
        <f t="shared" si="17"/>
        <v>23446.600000000035</v>
      </c>
      <c r="D389">
        <f>MAX($C$6:C389)</f>
        <v>23953.700000000037</v>
      </c>
      <c r="E389" s="1">
        <f t="shared" si="15"/>
        <v>2.1170007138771939E-2</v>
      </c>
      <c r="F389">
        <f>INT((C388*$G$3/(Datos!O390+Datos!$Z$4+Datos!$M$3))/10)*10</f>
        <v>520</v>
      </c>
    </row>
    <row r="390" spans="1:6">
      <c r="A390">
        <f>Datos!AA391</f>
        <v>0</v>
      </c>
      <c r="B390">
        <f t="shared" si="16"/>
        <v>0</v>
      </c>
      <c r="C390">
        <f t="shared" si="17"/>
        <v>23446.600000000035</v>
      </c>
      <c r="D390">
        <f>MAX($C$6:C390)</f>
        <v>23953.700000000037</v>
      </c>
      <c r="E390" s="1">
        <f t="shared" ref="E390:E453" si="18">(D390-C390)/D390</f>
        <v>2.1170007138771939E-2</v>
      </c>
      <c r="F390">
        <f>INT((C389*$G$3/(Datos!O391+Datos!$Z$4+Datos!$M$3))/10)*10</f>
        <v>880</v>
      </c>
    </row>
    <row r="391" spans="1:6">
      <c r="A391">
        <f>Datos!AA392</f>
        <v>0</v>
      </c>
      <c r="B391">
        <f t="shared" ref="B391:B454" si="19">F391*A391/100</f>
        <v>0</v>
      </c>
      <c r="C391">
        <f t="shared" si="17"/>
        <v>23446.600000000035</v>
      </c>
      <c r="D391">
        <f>MAX($C$6:C391)</f>
        <v>23953.700000000037</v>
      </c>
      <c r="E391" s="1">
        <f t="shared" si="18"/>
        <v>2.1170007138771939E-2</v>
      </c>
      <c r="F391">
        <f>INT((C390*$G$3/(Datos!O392+Datos!$Z$4+Datos!$M$3))/10)*10</f>
        <v>1260</v>
      </c>
    </row>
    <row r="392" spans="1:6">
      <c r="A392">
        <f>Datos!AA393</f>
        <v>156</v>
      </c>
      <c r="B392">
        <f t="shared" si="19"/>
        <v>1045.2</v>
      </c>
      <c r="C392">
        <f t="shared" ref="C392:C455" si="20">C391+B392</f>
        <v>24491.800000000036</v>
      </c>
      <c r="D392">
        <f>MAX($C$6:C392)</f>
        <v>24491.800000000036</v>
      </c>
      <c r="E392" s="1">
        <f t="shared" si="18"/>
        <v>0</v>
      </c>
      <c r="F392">
        <f>INT((C391*$G$3/(Datos!O393+Datos!$Z$4+Datos!$M$3))/10)*10</f>
        <v>670</v>
      </c>
    </row>
    <row r="393" spans="1:6">
      <c r="A393">
        <f>Datos!AA394</f>
        <v>156</v>
      </c>
      <c r="B393">
        <f t="shared" si="19"/>
        <v>452.4</v>
      </c>
      <c r="C393">
        <f t="shared" si="20"/>
        <v>24944.200000000037</v>
      </c>
      <c r="D393">
        <f>MAX($C$6:C393)</f>
        <v>24944.200000000037</v>
      </c>
      <c r="E393" s="1">
        <f t="shared" si="18"/>
        <v>0</v>
      </c>
      <c r="F393">
        <f>INT((C392*$G$3/(Datos!O394+Datos!$Z$4+Datos!$M$3))/10)*10</f>
        <v>290</v>
      </c>
    </row>
    <row r="394" spans="1:6">
      <c r="A394">
        <f>Datos!AA395</f>
        <v>0</v>
      </c>
      <c r="B394">
        <f t="shared" si="19"/>
        <v>0</v>
      </c>
      <c r="C394">
        <f t="shared" si="20"/>
        <v>24944.200000000037</v>
      </c>
      <c r="D394">
        <f>MAX($C$6:C394)</f>
        <v>24944.200000000037</v>
      </c>
      <c r="E394" s="1">
        <f t="shared" si="18"/>
        <v>0</v>
      </c>
      <c r="F394">
        <f>INT((C393*$G$3/(Datos!O395+Datos!$Z$4+Datos!$M$3))/10)*10</f>
        <v>600</v>
      </c>
    </row>
    <row r="395" spans="1:6">
      <c r="A395">
        <f>Datos!AA396</f>
        <v>156</v>
      </c>
      <c r="B395">
        <f t="shared" si="19"/>
        <v>1716</v>
      </c>
      <c r="C395">
        <f t="shared" si="20"/>
        <v>26660.200000000037</v>
      </c>
      <c r="D395">
        <f>MAX($C$6:C395)</f>
        <v>26660.200000000037</v>
      </c>
      <c r="E395" s="1">
        <f t="shared" si="18"/>
        <v>0</v>
      </c>
      <c r="F395">
        <f>INT((C394*$G$3/(Datos!O396+Datos!$Z$4+Datos!$M$3))/10)*10</f>
        <v>1100</v>
      </c>
    </row>
    <row r="396" spans="1:6">
      <c r="A396">
        <f>Datos!AA397</f>
        <v>156</v>
      </c>
      <c r="B396">
        <f t="shared" si="19"/>
        <v>280.8</v>
      </c>
      <c r="C396">
        <f t="shared" si="20"/>
        <v>26941.000000000036</v>
      </c>
      <c r="D396">
        <f>MAX($C$6:C396)</f>
        <v>26941.000000000036</v>
      </c>
      <c r="E396" s="1">
        <f t="shared" si="18"/>
        <v>0</v>
      </c>
      <c r="F396">
        <f>INT((C395*$G$3/(Datos!O397+Datos!$Z$4+Datos!$M$3))/10)*10</f>
        <v>180</v>
      </c>
    </row>
    <row r="397" spans="1:6">
      <c r="A397">
        <f>Datos!AA398</f>
        <v>0</v>
      </c>
      <c r="B397">
        <f t="shared" si="19"/>
        <v>0</v>
      </c>
      <c r="C397">
        <f t="shared" si="20"/>
        <v>26941.000000000036</v>
      </c>
      <c r="D397">
        <f>MAX($C$6:C397)</f>
        <v>26941.000000000036</v>
      </c>
      <c r="E397" s="1">
        <f t="shared" si="18"/>
        <v>0</v>
      </c>
      <c r="F397">
        <f>INT((C396*$G$3/(Datos!O398+Datos!$Z$4+Datos!$M$3))/10)*10</f>
        <v>800</v>
      </c>
    </row>
    <row r="398" spans="1:6">
      <c r="A398">
        <f>Datos!AA399</f>
        <v>156</v>
      </c>
      <c r="B398">
        <f t="shared" si="19"/>
        <v>967.2</v>
      </c>
      <c r="C398">
        <f t="shared" si="20"/>
        <v>27908.200000000037</v>
      </c>
      <c r="D398">
        <f>MAX($C$6:C398)</f>
        <v>27908.200000000037</v>
      </c>
      <c r="E398" s="1">
        <f t="shared" si="18"/>
        <v>0</v>
      </c>
      <c r="F398">
        <f>INT((C397*$G$3/(Datos!O399+Datos!$Z$4+Datos!$M$3))/10)*10</f>
        <v>620</v>
      </c>
    </row>
    <row r="399" spans="1:6">
      <c r="A399">
        <f>Datos!AA400</f>
        <v>0</v>
      </c>
      <c r="B399">
        <f t="shared" si="19"/>
        <v>0</v>
      </c>
      <c r="C399">
        <f t="shared" si="20"/>
        <v>27908.200000000037</v>
      </c>
      <c r="D399">
        <f>MAX($C$6:C399)</f>
        <v>27908.200000000037</v>
      </c>
      <c r="E399" s="1">
        <f t="shared" si="18"/>
        <v>0</v>
      </c>
      <c r="F399">
        <f>INT((C398*$G$3/(Datos!O400+Datos!$Z$4+Datos!$M$3))/10)*10</f>
        <v>850</v>
      </c>
    </row>
    <row r="400" spans="1:6">
      <c r="A400">
        <f>Datos!AA401</f>
        <v>-72.999999999999972</v>
      </c>
      <c r="B400">
        <f t="shared" si="19"/>
        <v>-525.5999999999998</v>
      </c>
      <c r="C400">
        <f t="shared" si="20"/>
        <v>27382.600000000039</v>
      </c>
      <c r="D400">
        <f>MAX($C$6:C400)</f>
        <v>27908.200000000037</v>
      </c>
      <c r="E400" s="1">
        <f t="shared" si="18"/>
        <v>1.8833174479185252E-2</v>
      </c>
      <c r="F400">
        <f>INT((C399*$G$3/(Datos!O401+Datos!$Z$4+Datos!$M$3))/10)*10</f>
        <v>720</v>
      </c>
    </row>
    <row r="401" spans="1:6">
      <c r="A401">
        <f>Datos!AA402</f>
        <v>156</v>
      </c>
      <c r="B401">
        <f t="shared" si="19"/>
        <v>624</v>
      </c>
      <c r="C401">
        <f t="shared" si="20"/>
        <v>28006.600000000039</v>
      </c>
      <c r="D401">
        <f>MAX($C$6:C401)</f>
        <v>28006.600000000039</v>
      </c>
      <c r="E401" s="1">
        <f t="shared" si="18"/>
        <v>0</v>
      </c>
      <c r="F401">
        <f>INT((C400*$G$3/(Datos!O402+Datos!$Z$4+Datos!$M$3))/10)*10</f>
        <v>400</v>
      </c>
    </row>
    <row r="402" spans="1:6">
      <c r="A402">
        <f>Datos!AA403</f>
        <v>-209.99999999999972</v>
      </c>
      <c r="B402">
        <f t="shared" si="19"/>
        <v>-545.99999999999932</v>
      </c>
      <c r="C402">
        <f t="shared" si="20"/>
        <v>27460.600000000039</v>
      </c>
      <c r="D402">
        <f>MAX($C$6:C402)</f>
        <v>28006.600000000039</v>
      </c>
      <c r="E402" s="1">
        <f t="shared" si="18"/>
        <v>1.9495404654617098E-2</v>
      </c>
      <c r="F402">
        <f>INT((C401*$G$3/(Datos!O403+Datos!$Z$4+Datos!$M$3))/10)*10</f>
        <v>260</v>
      </c>
    </row>
    <row r="403" spans="1:6">
      <c r="A403">
        <f>Datos!AA404</f>
        <v>-112.99999999999983</v>
      </c>
      <c r="B403">
        <f t="shared" si="19"/>
        <v>-519.79999999999916</v>
      </c>
      <c r="C403">
        <f t="shared" si="20"/>
        <v>26940.800000000039</v>
      </c>
      <c r="D403">
        <f>MAX($C$6:C403)</f>
        <v>28006.600000000039</v>
      </c>
      <c r="E403" s="1">
        <f t="shared" si="18"/>
        <v>3.8055315532767198E-2</v>
      </c>
      <c r="F403">
        <f>INT((C402*$G$3/(Datos!O404+Datos!$Z$4+Datos!$M$3))/10)*10</f>
        <v>460</v>
      </c>
    </row>
    <row r="404" spans="1:6">
      <c r="A404">
        <f>Datos!AA405</f>
        <v>-124.00000000000048</v>
      </c>
      <c r="B404">
        <f t="shared" si="19"/>
        <v>-520.800000000002</v>
      </c>
      <c r="C404">
        <f t="shared" si="20"/>
        <v>26420.000000000036</v>
      </c>
      <c r="D404">
        <f>MAX($C$6:C404)</f>
        <v>28006.600000000039</v>
      </c>
      <c r="E404" s="1">
        <f t="shared" si="18"/>
        <v>5.6650932280248228E-2</v>
      </c>
      <c r="F404">
        <f>INT((C403*$G$3/(Datos!O405+Datos!$Z$4+Datos!$M$3))/10)*10</f>
        <v>420</v>
      </c>
    </row>
    <row r="405" spans="1:6">
      <c r="A405">
        <f>Datos!AA406</f>
        <v>-122.00000000000017</v>
      </c>
      <c r="B405">
        <f t="shared" si="19"/>
        <v>-500.20000000000073</v>
      </c>
      <c r="C405">
        <f t="shared" si="20"/>
        <v>25919.800000000036</v>
      </c>
      <c r="D405">
        <f>MAX($C$6:C405)</f>
        <v>28006.600000000039</v>
      </c>
      <c r="E405" s="1">
        <f t="shared" si="18"/>
        <v>7.4511008119514693E-2</v>
      </c>
      <c r="F405">
        <f>INT((C404*$G$3/(Datos!O406+Datos!$Z$4+Datos!$M$3))/10)*10</f>
        <v>410</v>
      </c>
    </row>
    <row r="406" spans="1:6">
      <c r="A406">
        <f>Datos!AA407</f>
        <v>-34.000000000000625</v>
      </c>
      <c r="B406">
        <f t="shared" si="19"/>
        <v>-462.4000000000085</v>
      </c>
      <c r="C406">
        <f t="shared" si="20"/>
        <v>25457.400000000027</v>
      </c>
      <c r="D406">
        <f>MAX($C$6:C406)</f>
        <v>28006.600000000039</v>
      </c>
      <c r="E406" s="1">
        <f t="shared" si="18"/>
        <v>9.1021402098077173E-2</v>
      </c>
      <c r="F406">
        <f>INT((C405*$G$3/(Datos!O407+Datos!$Z$4+Datos!$M$3))/10)*10</f>
        <v>1360</v>
      </c>
    </row>
    <row r="407" spans="1:6">
      <c r="A407">
        <f>Datos!AA408</f>
        <v>0</v>
      </c>
      <c r="B407">
        <f t="shared" si="19"/>
        <v>0</v>
      </c>
      <c r="C407">
        <f t="shared" si="20"/>
        <v>25457.400000000027</v>
      </c>
      <c r="D407">
        <f>MAX($C$6:C407)</f>
        <v>28006.600000000039</v>
      </c>
      <c r="E407" s="1">
        <f t="shared" si="18"/>
        <v>9.1021402098077173E-2</v>
      </c>
      <c r="F407">
        <f>INT((C406*$G$3/(Datos!O408+Datos!$Z$4+Datos!$M$3))/10)*10</f>
        <v>890</v>
      </c>
    </row>
    <row r="408" spans="1:6">
      <c r="A408">
        <f>Datos!AA409</f>
        <v>-63.00000000000054</v>
      </c>
      <c r="B408">
        <f t="shared" si="19"/>
        <v>-472.50000000000409</v>
      </c>
      <c r="C408">
        <f t="shared" si="20"/>
        <v>24984.900000000023</v>
      </c>
      <c r="D408">
        <f>MAX($C$6:C408)</f>
        <v>28006.600000000039</v>
      </c>
      <c r="E408" s="1">
        <f t="shared" si="18"/>
        <v>0.10789242535688057</v>
      </c>
      <c r="F408">
        <f>INT((C407*$G$3/(Datos!O409+Datos!$Z$4+Datos!$M$3))/10)*10</f>
        <v>750</v>
      </c>
    </row>
    <row r="409" spans="1:6">
      <c r="A409">
        <f>Datos!AA410</f>
        <v>156</v>
      </c>
      <c r="B409">
        <f t="shared" si="19"/>
        <v>842.4</v>
      </c>
      <c r="C409">
        <f t="shared" si="20"/>
        <v>25827.300000000025</v>
      </c>
      <c r="D409">
        <f>MAX($C$6:C409)</f>
        <v>28006.600000000039</v>
      </c>
      <c r="E409" s="1">
        <f t="shared" si="18"/>
        <v>7.7813801032614122E-2</v>
      </c>
      <c r="F409">
        <f>INT((C408*$G$3/(Datos!O410+Datos!$Z$4+Datos!$M$3))/10)*10</f>
        <v>540</v>
      </c>
    </row>
    <row r="410" spans="1:6">
      <c r="A410">
        <f>Datos!AA411</f>
        <v>156</v>
      </c>
      <c r="B410">
        <f t="shared" si="19"/>
        <v>733.2</v>
      </c>
      <c r="C410">
        <f t="shared" si="20"/>
        <v>26560.500000000025</v>
      </c>
      <c r="D410">
        <f>MAX($C$6:C410)</f>
        <v>28006.600000000039</v>
      </c>
      <c r="E410" s="1">
        <f t="shared" si="18"/>
        <v>5.1634257639271139E-2</v>
      </c>
      <c r="F410">
        <f>INT((C409*$G$3/(Datos!O411+Datos!$Z$4+Datos!$M$3))/10)*10</f>
        <v>470</v>
      </c>
    </row>
    <row r="411" spans="1:6">
      <c r="A411">
        <f>Datos!AA412</f>
        <v>0</v>
      </c>
      <c r="B411">
        <f t="shared" si="19"/>
        <v>0</v>
      </c>
      <c r="C411">
        <f t="shared" si="20"/>
        <v>26560.500000000025</v>
      </c>
      <c r="D411">
        <f>MAX($C$6:C411)</f>
        <v>28006.600000000039</v>
      </c>
      <c r="E411" s="1">
        <f t="shared" si="18"/>
        <v>5.1634257639271139E-2</v>
      </c>
      <c r="F411">
        <f>INT((C410*$G$3/(Datos!O412+Datos!$Z$4+Datos!$M$3))/10)*10</f>
        <v>700</v>
      </c>
    </row>
    <row r="412" spans="1:6">
      <c r="A412">
        <f>Datos!AA413</f>
        <v>156</v>
      </c>
      <c r="B412">
        <f t="shared" si="19"/>
        <v>1170</v>
      </c>
      <c r="C412">
        <f t="shared" si="20"/>
        <v>27730.500000000025</v>
      </c>
      <c r="D412">
        <f>MAX($C$6:C412)</f>
        <v>28006.600000000039</v>
      </c>
      <c r="E412" s="1">
        <f t="shared" si="18"/>
        <v>9.8583905222344986E-3</v>
      </c>
      <c r="F412">
        <f>INT((C411*$G$3/(Datos!O413+Datos!$Z$4+Datos!$M$3))/10)*10</f>
        <v>750</v>
      </c>
    </row>
    <row r="413" spans="1:6">
      <c r="A413">
        <f>Datos!AA414</f>
        <v>0</v>
      </c>
      <c r="B413">
        <f t="shared" si="19"/>
        <v>0</v>
      </c>
      <c r="C413">
        <f t="shared" si="20"/>
        <v>27730.500000000025</v>
      </c>
      <c r="D413">
        <f>MAX($C$6:C413)</f>
        <v>28006.600000000039</v>
      </c>
      <c r="E413" s="1">
        <f t="shared" si="18"/>
        <v>9.8583905222344986E-3</v>
      </c>
      <c r="F413">
        <f>INT((C412*$G$3/(Datos!O414+Datos!$Z$4+Datos!$M$3))/10)*10</f>
        <v>430</v>
      </c>
    </row>
    <row r="414" spans="1:6">
      <c r="A414">
        <f>Datos!AA415</f>
        <v>156</v>
      </c>
      <c r="B414">
        <f t="shared" si="19"/>
        <v>1076.4000000000001</v>
      </c>
      <c r="C414">
        <f t="shared" si="20"/>
        <v>28806.900000000027</v>
      </c>
      <c r="D414">
        <f>MAX($C$6:C414)</f>
        <v>28806.900000000027</v>
      </c>
      <c r="E414" s="1">
        <f t="shared" si="18"/>
        <v>0</v>
      </c>
      <c r="F414">
        <f>INT((C413*$G$3/(Datos!O415+Datos!$Z$4+Datos!$M$3))/10)*10</f>
        <v>690</v>
      </c>
    </row>
    <row r="415" spans="1:6">
      <c r="A415">
        <f>Datos!AA416</f>
        <v>156</v>
      </c>
      <c r="B415">
        <f t="shared" si="19"/>
        <v>1029.5999999999999</v>
      </c>
      <c r="C415">
        <f t="shared" si="20"/>
        <v>29836.500000000025</v>
      </c>
      <c r="D415">
        <f>MAX($C$6:C415)</f>
        <v>29836.500000000025</v>
      </c>
      <c r="E415" s="1">
        <f t="shared" si="18"/>
        <v>0</v>
      </c>
      <c r="F415">
        <f>INT((C414*$G$3/(Datos!O416+Datos!$Z$4+Datos!$M$3))/10)*10</f>
        <v>660</v>
      </c>
    </row>
    <row r="416" spans="1:6">
      <c r="A416">
        <f>Datos!AA417</f>
        <v>0</v>
      </c>
      <c r="B416">
        <f t="shared" si="19"/>
        <v>0</v>
      </c>
      <c r="C416">
        <f t="shared" si="20"/>
        <v>29836.500000000025</v>
      </c>
      <c r="D416">
        <f>MAX($C$6:C416)</f>
        <v>29836.500000000025</v>
      </c>
      <c r="E416" s="1">
        <f t="shared" si="18"/>
        <v>0</v>
      </c>
      <c r="F416">
        <f>INT((C415*$G$3/(Datos!O417+Datos!$Z$4+Datos!$M$3))/10)*10</f>
        <v>330</v>
      </c>
    </row>
    <row r="417" spans="1:6">
      <c r="A417">
        <f>Datos!AA418</f>
        <v>-180</v>
      </c>
      <c r="B417">
        <f t="shared" si="19"/>
        <v>-576</v>
      </c>
      <c r="C417">
        <f t="shared" si="20"/>
        <v>29260.500000000025</v>
      </c>
      <c r="D417">
        <f>MAX($C$6:C417)</f>
        <v>29836.500000000025</v>
      </c>
      <c r="E417" s="1">
        <f t="shared" si="18"/>
        <v>1.9305213413101385E-2</v>
      </c>
      <c r="F417">
        <f>INT((C416*$G$3/(Datos!O418+Datos!$Z$4+Datos!$M$3))/10)*10</f>
        <v>320</v>
      </c>
    </row>
    <row r="418" spans="1:6">
      <c r="A418">
        <f>Datos!AA419</f>
        <v>0</v>
      </c>
      <c r="B418">
        <f t="shared" si="19"/>
        <v>0</v>
      </c>
      <c r="C418">
        <f t="shared" si="20"/>
        <v>29260.500000000025</v>
      </c>
      <c r="D418">
        <f>MAX($C$6:C418)</f>
        <v>29836.500000000025</v>
      </c>
      <c r="E418" s="1">
        <f t="shared" si="18"/>
        <v>1.9305213413101385E-2</v>
      </c>
      <c r="F418">
        <f>INT((C417*$G$3/(Datos!O419+Datos!$Z$4+Datos!$M$3))/10)*10</f>
        <v>700</v>
      </c>
    </row>
    <row r="419" spans="1:6">
      <c r="A419">
        <f>Datos!AA420</f>
        <v>-58.999999999999915</v>
      </c>
      <c r="B419">
        <f t="shared" si="19"/>
        <v>-542.79999999999916</v>
      </c>
      <c r="C419">
        <f t="shared" si="20"/>
        <v>28717.700000000026</v>
      </c>
      <c r="D419">
        <f>MAX($C$6:C419)</f>
        <v>29836.500000000025</v>
      </c>
      <c r="E419" s="1">
        <f t="shared" si="18"/>
        <v>3.7497695775308711E-2</v>
      </c>
      <c r="F419">
        <f>INT((C418*$G$3/(Datos!O420+Datos!$Z$4+Datos!$M$3))/10)*10</f>
        <v>920</v>
      </c>
    </row>
    <row r="420" spans="1:6">
      <c r="A420">
        <f>Datos!AA421</f>
        <v>-81.999999999999602</v>
      </c>
      <c r="B420">
        <f t="shared" si="19"/>
        <v>-541.19999999999743</v>
      </c>
      <c r="C420">
        <f t="shared" si="20"/>
        <v>28176.500000000029</v>
      </c>
      <c r="D420">
        <f>MAX($C$6:C420)</f>
        <v>29836.500000000025</v>
      </c>
      <c r="E420" s="1">
        <f t="shared" si="18"/>
        <v>5.5636552544701789E-2</v>
      </c>
      <c r="F420">
        <f>INT((C419*$G$3/(Datos!O421+Datos!$Z$4+Datos!$M$3))/10)*10</f>
        <v>660</v>
      </c>
    </row>
    <row r="421" spans="1:6">
      <c r="A421">
        <f>Datos!AA422</f>
        <v>0</v>
      </c>
      <c r="B421">
        <f t="shared" si="19"/>
        <v>0</v>
      </c>
      <c r="C421">
        <f t="shared" si="20"/>
        <v>28176.500000000029</v>
      </c>
      <c r="D421">
        <f>MAX($C$6:C421)</f>
        <v>29836.500000000025</v>
      </c>
      <c r="E421" s="1">
        <f t="shared" si="18"/>
        <v>5.5636552544701789E-2</v>
      </c>
      <c r="F421">
        <f>INT((C420*$G$3/(Datos!O422+Datos!$Z$4+Datos!$M$3))/10)*10</f>
        <v>820</v>
      </c>
    </row>
    <row r="422" spans="1:6">
      <c r="A422">
        <f>Datos!AA423</f>
        <v>156</v>
      </c>
      <c r="B422">
        <f t="shared" si="19"/>
        <v>1794</v>
      </c>
      <c r="C422">
        <f t="shared" si="20"/>
        <v>29970.500000000029</v>
      </c>
      <c r="D422">
        <f>MAX($C$6:C422)</f>
        <v>29970.500000000029</v>
      </c>
      <c r="E422" s="1">
        <f t="shared" si="18"/>
        <v>0</v>
      </c>
      <c r="F422">
        <f>INT((C421*$G$3/(Datos!O423+Datos!$Z$4+Datos!$M$3))/10)*10</f>
        <v>1150</v>
      </c>
    </row>
    <row r="423" spans="1:6">
      <c r="A423">
        <f>Datos!AA424</f>
        <v>0</v>
      </c>
      <c r="B423">
        <f t="shared" si="19"/>
        <v>0</v>
      </c>
      <c r="C423">
        <f t="shared" si="20"/>
        <v>29970.500000000029</v>
      </c>
      <c r="D423">
        <f>MAX($C$6:C423)</f>
        <v>29970.500000000029</v>
      </c>
      <c r="E423" s="1">
        <f t="shared" si="18"/>
        <v>0</v>
      </c>
      <c r="F423">
        <f>INT((C422*$G$3/(Datos!O424+Datos!$Z$4+Datos!$M$3))/10)*10</f>
        <v>930</v>
      </c>
    </row>
    <row r="424" spans="1:6">
      <c r="A424">
        <f>Datos!AA425</f>
        <v>156</v>
      </c>
      <c r="B424">
        <f t="shared" si="19"/>
        <v>1341.6</v>
      </c>
      <c r="C424">
        <f t="shared" si="20"/>
        <v>31312.100000000028</v>
      </c>
      <c r="D424">
        <f>MAX($C$6:C424)</f>
        <v>31312.100000000028</v>
      </c>
      <c r="E424" s="1">
        <f t="shared" si="18"/>
        <v>0</v>
      </c>
      <c r="F424">
        <f>INT((C423*$G$3/(Datos!O425+Datos!$Z$4+Datos!$M$3))/10)*10</f>
        <v>860</v>
      </c>
    </row>
    <row r="425" spans="1:6">
      <c r="A425">
        <f>Datos!AA426</f>
        <v>0</v>
      </c>
      <c r="B425">
        <f t="shared" si="19"/>
        <v>0</v>
      </c>
      <c r="C425">
        <f t="shared" si="20"/>
        <v>31312.100000000028</v>
      </c>
      <c r="D425">
        <f>MAX($C$6:C425)</f>
        <v>31312.100000000028</v>
      </c>
      <c r="E425" s="1">
        <f t="shared" si="18"/>
        <v>0</v>
      </c>
      <c r="F425">
        <f>INT((C424*$G$3/(Datos!O426+Datos!$Z$4+Datos!$M$3))/10)*10</f>
        <v>320</v>
      </c>
    </row>
    <row r="426" spans="1:6">
      <c r="A426">
        <f>Datos!AA427</f>
        <v>156</v>
      </c>
      <c r="B426">
        <f t="shared" si="19"/>
        <v>811.2</v>
      </c>
      <c r="C426">
        <f t="shared" si="20"/>
        <v>32123.300000000028</v>
      </c>
      <c r="D426">
        <f>MAX($C$6:C426)</f>
        <v>32123.300000000028</v>
      </c>
      <c r="E426" s="1">
        <f t="shared" si="18"/>
        <v>0</v>
      </c>
      <c r="F426">
        <f>INT((C425*$G$3/(Datos!O427+Datos!$Z$4+Datos!$M$3))/10)*10</f>
        <v>520</v>
      </c>
    </row>
    <row r="427" spans="1:6">
      <c r="A427">
        <f>Datos!AA428</f>
        <v>0</v>
      </c>
      <c r="B427">
        <f t="shared" si="19"/>
        <v>0</v>
      </c>
      <c r="C427">
        <f t="shared" si="20"/>
        <v>32123.300000000028</v>
      </c>
      <c r="D427">
        <f>MAX($C$6:C427)</f>
        <v>32123.300000000028</v>
      </c>
      <c r="E427" s="1">
        <f t="shared" si="18"/>
        <v>0</v>
      </c>
      <c r="F427">
        <f>INT((C426*$G$3/(Datos!O428+Datos!$Z$4+Datos!$M$3))/10)*10</f>
        <v>640</v>
      </c>
    </row>
    <row r="428" spans="1:6">
      <c r="A428">
        <f>Datos!AA429</f>
        <v>156</v>
      </c>
      <c r="B428">
        <f t="shared" si="19"/>
        <v>873.6</v>
      </c>
      <c r="C428">
        <f t="shared" si="20"/>
        <v>32996.900000000031</v>
      </c>
      <c r="D428">
        <f>MAX($C$6:C428)</f>
        <v>32996.900000000031</v>
      </c>
      <c r="E428" s="1">
        <f t="shared" si="18"/>
        <v>0</v>
      </c>
      <c r="F428">
        <f>INT((C427*$G$3/(Datos!O429+Datos!$Z$4+Datos!$M$3))/10)*10</f>
        <v>560</v>
      </c>
    </row>
    <row r="429" spans="1:6">
      <c r="A429">
        <f>Datos!AA430</f>
        <v>0</v>
      </c>
      <c r="B429">
        <f t="shared" si="19"/>
        <v>0</v>
      </c>
      <c r="C429">
        <f t="shared" si="20"/>
        <v>32996.900000000031</v>
      </c>
      <c r="D429">
        <f>MAX($C$6:C429)</f>
        <v>32996.900000000031</v>
      </c>
      <c r="E429" s="1">
        <f t="shared" si="18"/>
        <v>0</v>
      </c>
      <c r="F429">
        <f>INT((C428*$G$3/(Datos!O430+Datos!$Z$4+Datos!$M$3))/10)*10</f>
        <v>740</v>
      </c>
    </row>
    <row r="430" spans="1:6">
      <c r="A430">
        <f>Datos!AA431</f>
        <v>-76.999999999999886</v>
      </c>
      <c r="B430">
        <f t="shared" si="19"/>
        <v>-623.69999999999902</v>
      </c>
      <c r="C430">
        <f t="shared" si="20"/>
        <v>32373.20000000003</v>
      </c>
      <c r="D430">
        <f>MAX($C$6:C430)</f>
        <v>32996.900000000031</v>
      </c>
      <c r="E430" s="1">
        <f t="shared" si="18"/>
        <v>1.8901775621346251E-2</v>
      </c>
      <c r="F430">
        <f>INT((C429*$G$3/(Datos!O431+Datos!$Z$4+Datos!$M$3))/10)*10</f>
        <v>810</v>
      </c>
    </row>
    <row r="431" spans="1:6">
      <c r="A431">
        <f>Datos!AA432</f>
        <v>-99.999999999999574</v>
      </c>
      <c r="B431">
        <f t="shared" si="19"/>
        <v>-619.99999999999739</v>
      </c>
      <c r="C431">
        <f t="shared" si="20"/>
        <v>31753.200000000033</v>
      </c>
      <c r="D431">
        <f>MAX($C$6:C431)</f>
        <v>32996.900000000031</v>
      </c>
      <c r="E431" s="1">
        <f t="shared" si="18"/>
        <v>3.7691419496982924E-2</v>
      </c>
      <c r="F431">
        <f>INT((C430*$G$3/(Datos!O432+Datos!$Z$4+Datos!$M$3))/10)*10</f>
        <v>620</v>
      </c>
    </row>
    <row r="432" spans="1:6">
      <c r="A432">
        <f>Datos!AA433</f>
        <v>0</v>
      </c>
      <c r="B432">
        <f t="shared" si="19"/>
        <v>0</v>
      </c>
      <c r="C432">
        <f t="shared" si="20"/>
        <v>31753.200000000033</v>
      </c>
      <c r="D432">
        <f>MAX($C$6:C432)</f>
        <v>32996.900000000031</v>
      </c>
      <c r="E432" s="1">
        <f t="shared" si="18"/>
        <v>3.7691419496982924E-2</v>
      </c>
      <c r="F432">
        <f>INT((C431*$G$3/(Datos!O433+Datos!$Z$4+Datos!$M$3))/10)*10</f>
        <v>1540</v>
      </c>
    </row>
    <row r="433" spans="1:6">
      <c r="A433">
        <f>Datos!AA434</f>
        <v>-47.999999999999972</v>
      </c>
      <c r="B433">
        <f t="shared" si="19"/>
        <v>-585.59999999999968</v>
      </c>
      <c r="C433">
        <f t="shared" si="20"/>
        <v>31167.600000000035</v>
      </c>
      <c r="D433">
        <f>MAX($C$6:C433)</f>
        <v>32996.900000000031</v>
      </c>
      <c r="E433" s="1">
        <f t="shared" si="18"/>
        <v>5.5438541196294017E-2</v>
      </c>
      <c r="F433">
        <f>INT((C432*$G$3/(Datos!O434+Datos!$Z$4+Datos!$M$3))/10)*10</f>
        <v>1220</v>
      </c>
    </row>
    <row r="434" spans="1:6">
      <c r="A434">
        <f>Datos!AA435</f>
        <v>0</v>
      </c>
      <c r="B434">
        <f t="shared" si="19"/>
        <v>0</v>
      </c>
      <c r="C434">
        <f t="shared" si="20"/>
        <v>31167.600000000035</v>
      </c>
      <c r="D434">
        <f>MAX($C$6:C434)</f>
        <v>32996.900000000031</v>
      </c>
      <c r="E434" s="1">
        <f t="shared" si="18"/>
        <v>5.5438541196294017E-2</v>
      </c>
      <c r="F434">
        <f>INT((C433*$G$3/(Datos!O435+Datos!$Z$4+Datos!$M$3))/10)*10</f>
        <v>530</v>
      </c>
    </row>
    <row r="435" spans="1:6">
      <c r="A435">
        <f>Datos!AA436</f>
        <v>0</v>
      </c>
      <c r="B435">
        <f t="shared" si="19"/>
        <v>0</v>
      </c>
      <c r="C435">
        <f t="shared" si="20"/>
        <v>31167.600000000035</v>
      </c>
      <c r="D435">
        <f>MAX($C$6:C435)</f>
        <v>32996.900000000031</v>
      </c>
      <c r="E435" s="1">
        <f t="shared" si="18"/>
        <v>5.5438541196294017E-2</v>
      </c>
      <c r="F435">
        <f>INT((C434*$G$3/(Datos!O436+Datos!$Z$4+Datos!$M$3))/10)*10</f>
        <v>720</v>
      </c>
    </row>
    <row r="436" spans="1:6">
      <c r="A436">
        <f>Datos!AA437</f>
        <v>-132.9999999999994</v>
      </c>
      <c r="B436">
        <f t="shared" si="19"/>
        <v>-598.49999999999727</v>
      </c>
      <c r="C436">
        <f t="shared" si="20"/>
        <v>30569.100000000039</v>
      </c>
      <c r="D436">
        <f>MAX($C$6:C436)</f>
        <v>32996.900000000031</v>
      </c>
      <c r="E436" s="1">
        <f t="shared" si="18"/>
        <v>7.3576608711727151E-2</v>
      </c>
      <c r="F436">
        <f>INT((C435*$G$3/(Datos!O437+Datos!$Z$4+Datos!$M$3))/10)*10</f>
        <v>450</v>
      </c>
    </row>
    <row r="437" spans="1:6">
      <c r="A437">
        <f>Datos!AA438</f>
        <v>-72.999999999999972</v>
      </c>
      <c r="B437">
        <f t="shared" si="19"/>
        <v>-576.69999999999982</v>
      </c>
      <c r="C437">
        <f t="shared" si="20"/>
        <v>29992.400000000038</v>
      </c>
      <c r="D437">
        <f>MAX($C$6:C437)</f>
        <v>32996.900000000031</v>
      </c>
      <c r="E437" s="1">
        <f t="shared" si="18"/>
        <v>9.1054008103791259E-2</v>
      </c>
      <c r="F437">
        <f>INT((C436*$G$3/(Datos!O438+Datos!$Z$4+Datos!$M$3))/10)*10</f>
        <v>790</v>
      </c>
    </row>
    <row r="438" spans="1:6">
      <c r="A438">
        <f>Datos!AA439</f>
        <v>156</v>
      </c>
      <c r="B438">
        <f t="shared" si="19"/>
        <v>1107.5999999999999</v>
      </c>
      <c r="C438">
        <f t="shared" si="20"/>
        <v>31100.000000000036</v>
      </c>
      <c r="D438">
        <f>MAX($C$6:C438)</f>
        <v>32996.900000000031</v>
      </c>
      <c r="E438" s="1">
        <f t="shared" si="18"/>
        <v>5.7487218496282758E-2</v>
      </c>
      <c r="F438">
        <f>INT((C437*$G$3/(Datos!O439+Datos!$Z$4+Datos!$M$3))/10)*10</f>
        <v>710</v>
      </c>
    </row>
    <row r="439" spans="1:6">
      <c r="A439">
        <f>Datos!AA440</f>
        <v>0</v>
      </c>
      <c r="B439">
        <f t="shared" si="19"/>
        <v>0</v>
      </c>
      <c r="C439">
        <f t="shared" si="20"/>
        <v>31100.000000000036</v>
      </c>
      <c r="D439">
        <f>MAX($C$6:C439)</f>
        <v>32996.900000000031</v>
      </c>
      <c r="E439" s="1">
        <f t="shared" si="18"/>
        <v>5.7487218496282758E-2</v>
      </c>
      <c r="F439">
        <f>INT((C438*$G$3/(Datos!O440+Datos!$Z$4+Datos!$M$3))/10)*10</f>
        <v>520</v>
      </c>
    </row>
    <row r="440" spans="1:6">
      <c r="A440">
        <f>Datos!AA441</f>
        <v>156</v>
      </c>
      <c r="B440">
        <f t="shared" si="19"/>
        <v>748.8</v>
      </c>
      <c r="C440">
        <f t="shared" si="20"/>
        <v>31848.800000000036</v>
      </c>
      <c r="D440">
        <f>MAX($C$6:C440)</f>
        <v>32996.900000000031</v>
      </c>
      <c r="E440" s="1">
        <f t="shared" si="18"/>
        <v>3.4794177634868542E-2</v>
      </c>
      <c r="F440">
        <f>INT((C439*$G$3/(Datos!O441+Datos!$Z$4+Datos!$M$3))/10)*10</f>
        <v>480</v>
      </c>
    </row>
    <row r="441" spans="1:6">
      <c r="A441">
        <f>Datos!AA442</f>
        <v>-65.999999999999943</v>
      </c>
      <c r="B441">
        <f t="shared" si="19"/>
        <v>-593.99999999999955</v>
      </c>
      <c r="C441">
        <f t="shared" si="20"/>
        <v>31254.800000000036</v>
      </c>
      <c r="D441">
        <f>MAX($C$6:C441)</f>
        <v>32996.900000000031</v>
      </c>
      <c r="E441" s="1">
        <f t="shared" si="18"/>
        <v>5.2795868702817335E-2</v>
      </c>
      <c r="F441">
        <f>INT((C440*$G$3/(Datos!O442+Datos!$Z$4+Datos!$M$3))/10)*10</f>
        <v>900</v>
      </c>
    </row>
    <row r="442" spans="1:6">
      <c r="A442">
        <f>Datos!AA443</f>
        <v>-89.000000000000341</v>
      </c>
      <c r="B442">
        <f t="shared" si="19"/>
        <v>-596.30000000000223</v>
      </c>
      <c r="C442">
        <f t="shared" si="20"/>
        <v>30658.500000000033</v>
      </c>
      <c r="D442">
        <f>MAX($C$6:C442)</f>
        <v>32996.900000000031</v>
      </c>
      <c r="E442" s="1">
        <f t="shared" si="18"/>
        <v>7.0867263288369384E-2</v>
      </c>
      <c r="F442">
        <f>INT((C441*$G$3/(Datos!O443+Datos!$Z$4+Datos!$M$3))/10)*10</f>
        <v>670</v>
      </c>
    </row>
    <row r="443" spans="1:6">
      <c r="A443">
        <f>Datos!AA444</f>
        <v>0</v>
      </c>
      <c r="B443">
        <f t="shared" si="19"/>
        <v>0</v>
      </c>
      <c r="C443">
        <f t="shared" si="20"/>
        <v>30658.500000000033</v>
      </c>
      <c r="D443">
        <f>MAX($C$6:C443)</f>
        <v>32996.900000000031</v>
      </c>
      <c r="E443" s="1">
        <f t="shared" si="18"/>
        <v>7.0867263288369384E-2</v>
      </c>
      <c r="F443">
        <f>INT((C442*$G$3/(Datos!O444+Datos!$Z$4+Datos!$M$3))/10)*10</f>
        <v>1200</v>
      </c>
    </row>
    <row r="444" spans="1:6">
      <c r="A444">
        <f>Datos!AA445</f>
        <v>-112.00000000000003</v>
      </c>
      <c r="B444">
        <f t="shared" si="19"/>
        <v>-582.40000000000009</v>
      </c>
      <c r="C444">
        <f t="shared" si="20"/>
        <v>30076.100000000031</v>
      </c>
      <c r="D444">
        <f>MAX($C$6:C444)</f>
        <v>32996.900000000031</v>
      </c>
      <c r="E444" s="1">
        <f t="shared" si="18"/>
        <v>8.8517406180580502E-2</v>
      </c>
      <c r="F444">
        <f>INT((C443*$G$3/(Datos!O445+Datos!$Z$4+Datos!$M$3))/10)*10</f>
        <v>520</v>
      </c>
    </row>
    <row r="445" spans="1:6">
      <c r="A445">
        <f>Datos!AA446</f>
        <v>0</v>
      </c>
      <c r="B445">
        <f t="shared" si="19"/>
        <v>0</v>
      </c>
      <c r="C445">
        <f t="shared" si="20"/>
        <v>30076.100000000031</v>
      </c>
      <c r="D445">
        <f>MAX($C$6:C445)</f>
        <v>32996.900000000031</v>
      </c>
      <c r="E445" s="1">
        <f t="shared" si="18"/>
        <v>8.8517406180580502E-2</v>
      </c>
      <c r="F445">
        <f>INT((C444*$G$3/(Datos!O446+Datos!$Z$4+Datos!$M$3))/10)*10</f>
        <v>810</v>
      </c>
    </row>
    <row r="446" spans="1:6">
      <c r="A446">
        <f>Datos!AA447</f>
        <v>0</v>
      </c>
      <c r="B446">
        <f t="shared" si="19"/>
        <v>0</v>
      </c>
      <c r="C446">
        <f t="shared" si="20"/>
        <v>30076.100000000031</v>
      </c>
      <c r="D446">
        <f>MAX($C$6:C446)</f>
        <v>32996.900000000031</v>
      </c>
      <c r="E446" s="1">
        <f t="shared" si="18"/>
        <v>8.8517406180580502E-2</v>
      </c>
      <c r="F446">
        <f>INT((C445*$G$3/(Datos!O447+Datos!$Z$4+Datos!$M$3))/10)*10</f>
        <v>1500</v>
      </c>
    </row>
    <row r="447" spans="1:6">
      <c r="A447">
        <f>Datos!AA448</f>
        <v>0</v>
      </c>
      <c r="B447">
        <f t="shared" si="19"/>
        <v>0</v>
      </c>
      <c r="C447">
        <f t="shared" si="20"/>
        <v>30076.100000000031</v>
      </c>
      <c r="D447">
        <f>MAX($C$6:C447)</f>
        <v>32996.900000000031</v>
      </c>
      <c r="E447" s="1">
        <f t="shared" si="18"/>
        <v>8.8517406180580502E-2</v>
      </c>
      <c r="F447">
        <f>INT((C446*$G$3/(Datos!O448+Datos!$Z$4+Datos!$M$3))/10)*10</f>
        <v>690</v>
      </c>
    </row>
    <row r="448" spans="1:6">
      <c r="A448">
        <f>Datos!AA449</f>
        <v>0</v>
      </c>
      <c r="B448">
        <f t="shared" si="19"/>
        <v>0</v>
      </c>
      <c r="C448">
        <f t="shared" si="20"/>
        <v>30076.100000000031</v>
      </c>
      <c r="D448">
        <f>MAX($C$6:C448)</f>
        <v>32996.900000000031</v>
      </c>
      <c r="E448" s="1">
        <f t="shared" si="18"/>
        <v>8.8517406180580502E-2</v>
      </c>
      <c r="F448">
        <f>INT((C447*$G$3/(Datos!O449+Datos!$Z$4+Datos!$M$3))/10)*10</f>
        <v>1010</v>
      </c>
    </row>
    <row r="449" spans="1:6">
      <c r="A449">
        <f>Datos!AA450</f>
        <v>-65.000000000000142</v>
      </c>
      <c r="B449">
        <f t="shared" si="19"/>
        <v>-565.50000000000125</v>
      </c>
      <c r="C449">
        <f t="shared" si="20"/>
        <v>29510.600000000031</v>
      </c>
      <c r="D449">
        <f>MAX($C$6:C449)</f>
        <v>32996.900000000031</v>
      </c>
      <c r="E449" s="1">
        <f t="shared" si="18"/>
        <v>0.10565537974779438</v>
      </c>
      <c r="F449">
        <f>INT((C448*$G$3/(Datos!O450+Datos!$Z$4+Datos!$M$3))/10)*10</f>
        <v>870</v>
      </c>
    </row>
    <row r="450" spans="1:6">
      <c r="A450">
        <f>Datos!AA451</f>
        <v>156</v>
      </c>
      <c r="B450">
        <f t="shared" si="19"/>
        <v>405.6</v>
      </c>
      <c r="C450">
        <f t="shared" si="20"/>
        <v>29916.20000000003</v>
      </c>
      <c r="D450">
        <f>MAX($C$6:C450)</f>
        <v>32996.900000000031</v>
      </c>
      <c r="E450" s="1">
        <f t="shared" si="18"/>
        <v>9.3363315947861708E-2</v>
      </c>
      <c r="F450">
        <f>INT((C449*$G$3/(Datos!O451+Datos!$Z$4+Datos!$M$3))/10)*10</f>
        <v>260</v>
      </c>
    </row>
    <row r="451" spans="1:6">
      <c r="A451">
        <f>Datos!AA452</f>
        <v>156</v>
      </c>
      <c r="B451">
        <f t="shared" si="19"/>
        <v>717.6</v>
      </c>
      <c r="C451">
        <f t="shared" si="20"/>
        <v>30633.800000000028</v>
      </c>
      <c r="D451">
        <f>MAX($C$6:C451)</f>
        <v>32996.900000000031</v>
      </c>
      <c r="E451" s="1">
        <f t="shared" si="18"/>
        <v>7.1615818455673108E-2</v>
      </c>
      <c r="F451">
        <f>INT((C450*$G$3/(Datos!O452+Datos!$Z$4+Datos!$M$3))/10)*10</f>
        <v>460</v>
      </c>
    </row>
    <row r="452" spans="1:6">
      <c r="A452">
        <f>Datos!AA453</f>
        <v>0</v>
      </c>
      <c r="B452">
        <f t="shared" si="19"/>
        <v>0</v>
      </c>
      <c r="C452">
        <f t="shared" si="20"/>
        <v>30633.800000000028</v>
      </c>
      <c r="D452">
        <f>MAX($C$6:C452)</f>
        <v>32996.900000000031</v>
      </c>
      <c r="E452" s="1">
        <f t="shared" si="18"/>
        <v>7.1615818455673108E-2</v>
      </c>
      <c r="F452">
        <f>INT((C451*$G$3/(Datos!O453+Datos!$Z$4+Datos!$M$3))/10)*10</f>
        <v>940</v>
      </c>
    </row>
    <row r="453" spans="1:6">
      <c r="A453">
        <f>Datos!AA454</f>
        <v>-53.999999999999488</v>
      </c>
      <c r="B453">
        <f t="shared" si="19"/>
        <v>-566.99999999999466</v>
      </c>
      <c r="C453">
        <f t="shared" si="20"/>
        <v>30066.800000000032</v>
      </c>
      <c r="D453">
        <f>MAX($C$6:C453)</f>
        <v>32996.900000000031</v>
      </c>
      <c r="E453" s="1">
        <f t="shared" si="18"/>
        <v>8.8799250838715024E-2</v>
      </c>
      <c r="F453">
        <f>INT((C452*$G$3/(Datos!O454+Datos!$Z$4+Datos!$M$3))/10)*10</f>
        <v>1050</v>
      </c>
    </row>
    <row r="454" spans="1:6">
      <c r="A454">
        <f>Datos!AA455</f>
        <v>156</v>
      </c>
      <c r="B454">
        <f t="shared" si="19"/>
        <v>624</v>
      </c>
      <c r="C454">
        <f t="shared" si="20"/>
        <v>30690.800000000032</v>
      </c>
      <c r="D454">
        <f>MAX($C$6:C454)</f>
        <v>32996.900000000031</v>
      </c>
      <c r="E454" s="1">
        <f t="shared" ref="E454:E506" si="21">(D454-C454)/D454</f>
        <v>6.988838345420316E-2</v>
      </c>
      <c r="F454">
        <f>INT((C453*$G$3/(Datos!O455+Datos!$Z$4+Datos!$M$3))/10)*10</f>
        <v>400</v>
      </c>
    </row>
    <row r="455" spans="1:6">
      <c r="A455">
        <f>Datos!AA456</f>
        <v>0</v>
      </c>
      <c r="B455">
        <f t="shared" ref="B455:B506" si="22">F455*A455/100</f>
        <v>0</v>
      </c>
      <c r="C455">
        <f t="shared" si="20"/>
        <v>30690.800000000032</v>
      </c>
      <c r="D455">
        <f>MAX($C$6:C455)</f>
        <v>32996.900000000031</v>
      </c>
      <c r="E455" s="1">
        <f t="shared" si="21"/>
        <v>6.988838345420316E-2</v>
      </c>
      <c r="F455">
        <f>INT((C454*$G$3/(Datos!O456+Datos!$Z$4+Datos!$M$3))/10)*10</f>
        <v>390</v>
      </c>
    </row>
    <row r="456" spans="1:6">
      <c r="A456">
        <f>Datos!AA457</f>
        <v>-110.99999999999881</v>
      </c>
      <c r="B456">
        <f t="shared" si="22"/>
        <v>-588.2999999999937</v>
      </c>
      <c r="C456">
        <f t="shared" ref="C456:C506" si="23">C455+B456</f>
        <v>30102.50000000004</v>
      </c>
      <c r="D456">
        <f>MAX($C$6:C456)</f>
        <v>32996.900000000031</v>
      </c>
      <c r="E456" s="1">
        <f t="shared" si="21"/>
        <v>8.7717331022004727E-2</v>
      </c>
      <c r="F456">
        <f>INT((C455*$G$3/(Datos!O457+Datos!$Z$4+Datos!$M$3))/10)*10</f>
        <v>530</v>
      </c>
    </row>
    <row r="457" spans="1:6">
      <c r="A457">
        <f>Datos!AA458</f>
        <v>-115.00000000000085</v>
      </c>
      <c r="B457">
        <f t="shared" si="22"/>
        <v>-575.00000000000432</v>
      </c>
      <c r="C457">
        <f t="shared" si="23"/>
        <v>29527.500000000036</v>
      </c>
      <c r="D457">
        <f>MAX($C$6:C457)</f>
        <v>32996.900000000031</v>
      </c>
      <c r="E457" s="1">
        <f t="shared" si="21"/>
        <v>0.10514321042279702</v>
      </c>
      <c r="F457">
        <f>INT((C456*$G$3/(Datos!O458+Datos!$Z$4+Datos!$M$3))/10)*10</f>
        <v>500</v>
      </c>
    </row>
    <row r="458" spans="1:6">
      <c r="A458">
        <f>Datos!AA459</f>
        <v>0</v>
      </c>
      <c r="B458">
        <f t="shared" si="22"/>
        <v>0</v>
      </c>
      <c r="C458">
        <f t="shared" si="23"/>
        <v>29527.500000000036</v>
      </c>
      <c r="D458">
        <f>MAX($C$6:C458)</f>
        <v>32996.900000000031</v>
      </c>
      <c r="E458" s="1">
        <f t="shared" si="21"/>
        <v>0.10514321042279702</v>
      </c>
      <c r="F458">
        <f>INT((C457*$G$3/(Datos!O459+Datos!$Z$4+Datos!$M$3))/10)*10</f>
        <v>570</v>
      </c>
    </row>
    <row r="459" spans="1:6">
      <c r="A459">
        <f>Datos!AA460</f>
        <v>-48.999999999999773</v>
      </c>
      <c r="B459">
        <f t="shared" si="22"/>
        <v>-543.89999999999748</v>
      </c>
      <c r="C459">
        <f t="shared" si="23"/>
        <v>28983.600000000039</v>
      </c>
      <c r="D459">
        <f>MAX($C$6:C459)</f>
        <v>32996.900000000031</v>
      </c>
      <c r="E459" s="1">
        <f t="shared" si="21"/>
        <v>0.12162657704208542</v>
      </c>
      <c r="F459">
        <f>INT((C458*$G$3/(Datos!O460+Datos!$Z$4+Datos!$M$3))/10)*10</f>
        <v>1110</v>
      </c>
    </row>
    <row r="460" spans="1:6">
      <c r="A460">
        <f>Datos!AA461</f>
        <v>156</v>
      </c>
      <c r="B460">
        <f t="shared" si="22"/>
        <v>795.6</v>
      </c>
      <c r="C460">
        <f t="shared" si="23"/>
        <v>29779.200000000037</v>
      </c>
      <c r="D460">
        <f>MAX($C$6:C460)</f>
        <v>32996.900000000031</v>
      </c>
      <c r="E460" s="1">
        <f t="shared" si="21"/>
        <v>9.7515221126832835E-2</v>
      </c>
      <c r="F460">
        <f>INT((C459*$G$3/(Datos!O461+Datos!$Z$4+Datos!$M$3))/10)*10</f>
        <v>510</v>
      </c>
    </row>
    <row r="461" spans="1:6">
      <c r="A461">
        <f>Datos!AA462</f>
        <v>-70.999999999999659</v>
      </c>
      <c r="B461">
        <f t="shared" si="22"/>
        <v>-560.89999999999736</v>
      </c>
      <c r="C461">
        <f t="shared" si="23"/>
        <v>29218.300000000039</v>
      </c>
      <c r="D461">
        <f>MAX($C$6:C461)</f>
        <v>32996.900000000031</v>
      </c>
      <c r="E461" s="1">
        <f t="shared" si="21"/>
        <v>0.11451378765884031</v>
      </c>
      <c r="F461">
        <f>INT((C460*$G$3/(Datos!O462+Datos!$Z$4+Datos!$M$3))/10)*10</f>
        <v>790</v>
      </c>
    </row>
    <row r="462" spans="1:6">
      <c r="A462">
        <f>Datos!AA463</f>
        <v>-59.999999999999716</v>
      </c>
      <c r="B462">
        <f t="shared" si="22"/>
        <v>-545.99999999999739</v>
      </c>
      <c r="C462">
        <f t="shared" si="23"/>
        <v>28672.300000000043</v>
      </c>
      <c r="D462">
        <f>MAX($C$6:C462)</f>
        <v>32996.900000000031</v>
      </c>
      <c r="E462" s="1">
        <f t="shared" si="21"/>
        <v>0.13106079662028808</v>
      </c>
      <c r="F462">
        <f>INT((C461*$G$3/(Datos!O463+Datos!$Z$4+Datos!$M$3))/10)*10</f>
        <v>910</v>
      </c>
    </row>
    <row r="463" spans="1:6">
      <c r="A463">
        <f>Datos!AA464</f>
        <v>0</v>
      </c>
      <c r="B463">
        <f t="shared" si="22"/>
        <v>0</v>
      </c>
      <c r="C463">
        <f t="shared" si="23"/>
        <v>28672.300000000043</v>
      </c>
      <c r="D463">
        <f>MAX($C$6:C463)</f>
        <v>32996.900000000031</v>
      </c>
      <c r="E463" s="1">
        <f t="shared" si="21"/>
        <v>0.13106079662028808</v>
      </c>
      <c r="F463">
        <f>INT((C462*$G$3/(Datos!O464+Datos!$Z$4+Datos!$M$3))/10)*10</f>
        <v>950</v>
      </c>
    </row>
    <row r="464" spans="1:6">
      <c r="A464">
        <f>Datos!AA465</f>
        <v>-44.999999999999147</v>
      </c>
      <c r="B464">
        <f t="shared" si="22"/>
        <v>-526.49999999999</v>
      </c>
      <c r="C464">
        <f t="shared" si="23"/>
        <v>28145.800000000054</v>
      </c>
      <c r="D464">
        <f>MAX($C$6:C464)</f>
        <v>32996.900000000031</v>
      </c>
      <c r="E464" s="1">
        <f t="shared" si="21"/>
        <v>0.14701684097596962</v>
      </c>
      <c r="F464">
        <f>INT((C463*$G$3/(Datos!O465+Datos!$Z$4+Datos!$M$3))/10)*10</f>
        <v>1170</v>
      </c>
    </row>
    <row r="465" spans="1:6">
      <c r="A465">
        <f>Datos!AA466</f>
        <v>-89.999999999999432</v>
      </c>
      <c r="B465">
        <f t="shared" si="22"/>
        <v>-530.9999999999967</v>
      </c>
      <c r="C465">
        <f t="shared" si="23"/>
        <v>27614.800000000057</v>
      </c>
      <c r="D465">
        <f>MAX($C$6:C465)</f>
        <v>32996.900000000031</v>
      </c>
      <c r="E465" s="1">
        <f t="shared" si="21"/>
        <v>0.16310926177913587</v>
      </c>
      <c r="F465">
        <f>INT((C464*$G$3/(Datos!O466+Datos!$Z$4+Datos!$M$3))/10)*10</f>
        <v>590</v>
      </c>
    </row>
    <row r="466" spans="1:6">
      <c r="A466">
        <f>Datos!AA467</f>
        <v>-103.0000000000004</v>
      </c>
      <c r="B466">
        <f t="shared" si="22"/>
        <v>-525.300000000002</v>
      </c>
      <c r="C466">
        <f t="shared" si="23"/>
        <v>27089.500000000055</v>
      </c>
      <c r="D466">
        <f>MAX($C$6:C466)</f>
        <v>32996.900000000031</v>
      </c>
      <c r="E466" s="1">
        <f t="shared" si="21"/>
        <v>0.17902893908215531</v>
      </c>
      <c r="F466">
        <f>INT((C465*$G$3/(Datos!O467+Datos!$Z$4+Datos!$M$3))/10)*10</f>
        <v>510</v>
      </c>
    </row>
    <row r="467" spans="1:6">
      <c r="A467">
        <f>Datos!AA468</f>
        <v>156</v>
      </c>
      <c r="B467">
        <f t="shared" si="22"/>
        <v>639.6</v>
      </c>
      <c r="C467">
        <f t="shared" si="23"/>
        <v>27729.100000000053</v>
      </c>
      <c r="D467">
        <f>MAX($C$6:C467)</f>
        <v>32996.900000000031</v>
      </c>
      <c r="E467" s="1">
        <f t="shared" si="21"/>
        <v>0.15964530001303071</v>
      </c>
      <c r="F467">
        <f>INT((C466*$G$3/(Datos!O468+Datos!$Z$4+Datos!$M$3))/10)*10</f>
        <v>410</v>
      </c>
    </row>
    <row r="468" spans="1:6">
      <c r="A468">
        <f>Datos!AA469</f>
        <v>-47.000000000000171</v>
      </c>
      <c r="B468">
        <f t="shared" si="22"/>
        <v>-507.60000000000184</v>
      </c>
      <c r="C468">
        <f t="shared" si="23"/>
        <v>27221.500000000051</v>
      </c>
      <c r="D468">
        <f>MAX($C$6:C468)</f>
        <v>32996.900000000031</v>
      </c>
      <c r="E468" s="1">
        <f t="shared" si="21"/>
        <v>0.17502856328927791</v>
      </c>
      <c r="F468">
        <f>INT((C467*$G$3/(Datos!O469+Datos!$Z$4+Datos!$M$3))/10)*10</f>
        <v>1080</v>
      </c>
    </row>
    <row r="469" spans="1:6">
      <c r="A469">
        <f>Datos!AA470</f>
        <v>-85.999999999998806</v>
      </c>
      <c r="B469">
        <f t="shared" si="22"/>
        <v>-515.99999999999284</v>
      </c>
      <c r="C469">
        <f t="shared" si="23"/>
        <v>26705.500000000058</v>
      </c>
      <c r="D469">
        <f>MAX($C$6:C469)</f>
        <v>32996.900000000031</v>
      </c>
      <c r="E469" s="1">
        <f t="shared" si="21"/>
        <v>0.19066639593416249</v>
      </c>
      <c r="F469">
        <f>INT((C468*$G$3/(Datos!O470+Datos!$Z$4+Datos!$M$3))/10)*10</f>
        <v>600</v>
      </c>
    </row>
    <row r="470" spans="1:6">
      <c r="A470">
        <f>Datos!AA471</f>
        <v>-100.00000000000028</v>
      </c>
      <c r="B470">
        <f t="shared" si="22"/>
        <v>-510.00000000000148</v>
      </c>
      <c r="C470">
        <f t="shared" si="23"/>
        <v>26195.500000000058</v>
      </c>
      <c r="D470">
        <f>MAX($C$6:C470)</f>
        <v>32996.900000000031</v>
      </c>
      <c r="E470" s="1">
        <f t="shared" si="21"/>
        <v>0.2061223933157347</v>
      </c>
      <c r="F470">
        <f>INT((C469*$G$3/(Datos!O471+Datos!$Z$4+Datos!$M$3))/10)*10</f>
        <v>510</v>
      </c>
    </row>
    <row r="471" spans="1:6">
      <c r="A471">
        <f>Datos!AA472</f>
        <v>-90.000000000000853</v>
      </c>
      <c r="B471">
        <f t="shared" si="22"/>
        <v>-495.00000000000466</v>
      </c>
      <c r="C471">
        <f t="shared" si="23"/>
        <v>25700.500000000055</v>
      </c>
      <c r="D471">
        <f>MAX($C$6:C471)</f>
        <v>32996.900000000031</v>
      </c>
      <c r="E471" s="1">
        <f t="shared" si="21"/>
        <v>0.22112380253902547</v>
      </c>
      <c r="F471">
        <f>INT((C470*$G$3/(Datos!O472+Datos!$Z$4+Datos!$M$3))/10)*10</f>
        <v>550</v>
      </c>
    </row>
    <row r="472" spans="1:6">
      <c r="A472">
        <f>Datos!AA473</f>
        <v>-145.99999999999966</v>
      </c>
      <c r="B472">
        <f t="shared" si="22"/>
        <v>-496.39999999999884</v>
      </c>
      <c r="C472">
        <f t="shared" si="23"/>
        <v>25204.100000000057</v>
      </c>
      <c r="D472">
        <f>MAX($C$6:C472)</f>
        <v>32996.900000000031</v>
      </c>
      <c r="E472" s="1">
        <f t="shared" si="21"/>
        <v>0.23616763999042234</v>
      </c>
      <c r="F472">
        <f>INT((C471*$G$3/(Datos!O473+Datos!$Z$4+Datos!$M$3))/10)*10</f>
        <v>340</v>
      </c>
    </row>
    <row r="473" spans="1:6">
      <c r="A473">
        <f>Datos!AA474</f>
        <v>156</v>
      </c>
      <c r="B473">
        <f t="shared" si="22"/>
        <v>873.6</v>
      </c>
      <c r="C473">
        <f t="shared" si="23"/>
        <v>26077.700000000055</v>
      </c>
      <c r="D473">
        <f>MAX($C$6:C473)</f>
        <v>32996.900000000031</v>
      </c>
      <c r="E473" s="1">
        <f t="shared" si="21"/>
        <v>0.20969242565210577</v>
      </c>
      <c r="F473">
        <f>INT((C472*$G$3/(Datos!O474+Datos!$Z$4+Datos!$M$3))/10)*10</f>
        <v>560</v>
      </c>
    </row>
    <row r="474" spans="1:6">
      <c r="A474">
        <f>Datos!AA475</f>
        <v>156</v>
      </c>
      <c r="B474">
        <f t="shared" si="22"/>
        <v>639.6</v>
      </c>
      <c r="C474">
        <f t="shared" si="23"/>
        <v>26717.300000000054</v>
      </c>
      <c r="D474">
        <f>MAX($C$6:C474)</f>
        <v>32996.900000000031</v>
      </c>
      <c r="E474" s="1">
        <f t="shared" si="21"/>
        <v>0.19030878658298114</v>
      </c>
      <c r="F474">
        <f>INT((C473*$G$3/(Datos!O475+Datos!$Z$4+Datos!$M$3))/10)*10</f>
        <v>410</v>
      </c>
    </row>
    <row r="475" spans="1:6">
      <c r="A475">
        <f>Datos!AA476</f>
        <v>0</v>
      </c>
      <c r="B475">
        <f t="shared" si="22"/>
        <v>0</v>
      </c>
      <c r="C475">
        <f t="shared" si="23"/>
        <v>26717.300000000054</v>
      </c>
      <c r="D475">
        <f>MAX($C$6:C475)</f>
        <v>32996.900000000031</v>
      </c>
      <c r="E475" s="1">
        <f t="shared" si="21"/>
        <v>0.19030878658298114</v>
      </c>
      <c r="F475">
        <f>INT((C474*$G$3/(Datos!O476+Datos!$Z$4+Datos!$M$3))/10)*10</f>
        <v>640</v>
      </c>
    </row>
    <row r="476" spans="1:6">
      <c r="A476">
        <f>Datos!AA477</f>
        <v>0</v>
      </c>
      <c r="B476">
        <f t="shared" si="22"/>
        <v>0</v>
      </c>
      <c r="C476">
        <f t="shared" si="23"/>
        <v>26717.300000000054</v>
      </c>
      <c r="D476">
        <f>MAX($C$6:C476)</f>
        <v>32996.900000000031</v>
      </c>
      <c r="E476" s="1">
        <f t="shared" si="21"/>
        <v>0.19030878658298114</v>
      </c>
      <c r="F476">
        <f>INT((C475*$G$3/(Datos!O477+Datos!$Z$4+Datos!$M$3))/10)*10</f>
        <v>920</v>
      </c>
    </row>
    <row r="477" spans="1:6">
      <c r="A477">
        <f>Datos!AA478</f>
        <v>0</v>
      </c>
      <c r="B477">
        <f t="shared" si="22"/>
        <v>0</v>
      </c>
      <c r="C477">
        <f t="shared" si="23"/>
        <v>26717.300000000054</v>
      </c>
      <c r="D477">
        <f>MAX($C$6:C477)</f>
        <v>32996.900000000031</v>
      </c>
      <c r="E477" s="1">
        <f t="shared" si="21"/>
        <v>0.19030878658298114</v>
      </c>
      <c r="F477">
        <f>INT((C476*$G$3/(Datos!O478+Datos!$Z$4+Datos!$M$3))/10)*10</f>
        <v>1040</v>
      </c>
    </row>
    <row r="478" spans="1:6">
      <c r="A478">
        <f>Datos!AA479</f>
        <v>-55</v>
      </c>
      <c r="B478">
        <f t="shared" si="22"/>
        <v>-495</v>
      </c>
      <c r="C478">
        <f t="shared" si="23"/>
        <v>26222.300000000054</v>
      </c>
      <c r="D478">
        <f>MAX($C$6:C478)</f>
        <v>32996.900000000031</v>
      </c>
      <c r="E478" s="1">
        <f t="shared" si="21"/>
        <v>0.20531019580627183</v>
      </c>
      <c r="F478">
        <f>INT((C477*$G$3/(Datos!O479+Datos!$Z$4+Datos!$M$3))/10)*10</f>
        <v>900</v>
      </c>
    </row>
    <row r="479" spans="1:6">
      <c r="A479">
        <f>Datos!AA480</f>
        <v>0</v>
      </c>
      <c r="B479">
        <f t="shared" si="22"/>
        <v>0</v>
      </c>
      <c r="C479">
        <f t="shared" si="23"/>
        <v>26222.300000000054</v>
      </c>
      <c r="D479">
        <f>MAX($C$6:C479)</f>
        <v>32996.900000000031</v>
      </c>
      <c r="E479" s="1">
        <f t="shared" si="21"/>
        <v>0.20531019580627183</v>
      </c>
      <c r="F479">
        <f>INT((C478*$G$3/(Datos!O480+Datos!$Z$4+Datos!$M$3))/10)*10</f>
        <v>690</v>
      </c>
    </row>
    <row r="480" spans="1:6">
      <c r="A480">
        <f>Datos!AA481</f>
        <v>-84.999999999999716</v>
      </c>
      <c r="B480">
        <f t="shared" si="22"/>
        <v>-492.99999999999835</v>
      </c>
      <c r="C480">
        <f t="shared" si="23"/>
        <v>25729.300000000054</v>
      </c>
      <c r="D480">
        <f>MAX($C$6:C480)</f>
        <v>32996.900000000031</v>
      </c>
      <c r="E480" s="1">
        <f t="shared" si="21"/>
        <v>0.22025099327512493</v>
      </c>
      <c r="F480">
        <f>INT((C479*$G$3/(Datos!O481+Datos!$Z$4+Datos!$M$3))/10)*10</f>
        <v>580</v>
      </c>
    </row>
    <row r="481" spans="1:6">
      <c r="A481">
        <f>Datos!AA482</f>
        <v>0</v>
      </c>
      <c r="B481">
        <f t="shared" si="22"/>
        <v>0</v>
      </c>
      <c r="C481">
        <f t="shared" si="23"/>
        <v>25729.300000000054</v>
      </c>
      <c r="D481">
        <f>MAX($C$6:C481)</f>
        <v>32996.900000000031</v>
      </c>
      <c r="E481" s="1">
        <f t="shared" si="21"/>
        <v>0.22025099327512493</v>
      </c>
      <c r="F481">
        <f>INT((C480*$G$3/(Datos!O482+Datos!$Z$4+Datos!$M$3))/10)*10</f>
        <v>520</v>
      </c>
    </row>
    <row r="482" spans="1:6">
      <c r="A482">
        <f>Datos!AA483</f>
        <v>156</v>
      </c>
      <c r="B482">
        <f t="shared" si="22"/>
        <v>1372.8</v>
      </c>
      <c r="C482">
        <f t="shared" si="23"/>
        <v>27102.100000000053</v>
      </c>
      <c r="D482">
        <f>MAX($C$6:C482)</f>
        <v>32996.900000000031</v>
      </c>
      <c r="E482" s="1">
        <f t="shared" si="21"/>
        <v>0.17864708502919888</v>
      </c>
      <c r="F482">
        <f>INT((C481*$G$3/(Datos!O483+Datos!$Z$4+Datos!$M$3))/10)*10</f>
        <v>880</v>
      </c>
    </row>
    <row r="483" spans="1:6">
      <c r="A483">
        <f>Datos!AA484</f>
        <v>-117.00000000000045</v>
      </c>
      <c r="B483">
        <f t="shared" si="22"/>
        <v>-514.800000000002</v>
      </c>
      <c r="C483">
        <f t="shared" si="23"/>
        <v>26587.30000000005</v>
      </c>
      <c r="D483">
        <f>MAX($C$6:C483)</f>
        <v>32996.900000000031</v>
      </c>
      <c r="E483" s="1">
        <f t="shared" si="21"/>
        <v>0.19424855062142124</v>
      </c>
      <c r="F483">
        <f>INT((C482*$G$3/(Datos!O484+Datos!$Z$4+Datos!$M$3))/10)*10</f>
        <v>440</v>
      </c>
    </row>
    <row r="484" spans="1:6">
      <c r="A484">
        <f>Datos!AA485</f>
        <v>156</v>
      </c>
      <c r="B484">
        <f t="shared" si="22"/>
        <v>951.6</v>
      </c>
      <c r="C484">
        <f t="shared" si="23"/>
        <v>27538.900000000049</v>
      </c>
      <c r="D484">
        <f>MAX($C$6:C484)</f>
        <v>32996.900000000031</v>
      </c>
      <c r="E484" s="1">
        <f t="shared" si="21"/>
        <v>0.1654094778600407</v>
      </c>
      <c r="F484">
        <f>INT((C483*$G$3/(Datos!O485+Datos!$Z$4+Datos!$M$3))/10)*10</f>
        <v>610</v>
      </c>
    </row>
    <row r="485" spans="1:6">
      <c r="A485">
        <f>Datos!AA486</f>
        <v>-129.00000000000091</v>
      </c>
      <c r="B485">
        <f t="shared" si="22"/>
        <v>-528.90000000000373</v>
      </c>
      <c r="C485">
        <f t="shared" si="23"/>
        <v>27010.000000000044</v>
      </c>
      <c r="D485">
        <f>MAX($C$6:C485)</f>
        <v>32996.900000000031</v>
      </c>
      <c r="E485" s="1">
        <f t="shared" si="21"/>
        <v>0.18143825632104776</v>
      </c>
      <c r="F485">
        <f>INT((C484*$G$3/(Datos!O486+Datos!$Z$4+Datos!$M$3))/10)*10</f>
        <v>410</v>
      </c>
    </row>
    <row r="486" spans="1:6">
      <c r="A486">
        <f>Datos!AA487</f>
        <v>0</v>
      </c>
      <c r="B486">
        <f t="shared" si="22"/>
        <v>0</v>
      </c>
      <c r="C486">
        <f t="shared" si="23"/>
        <v>27010.000000000044</v>
      </c>
      <c r="D486">
        <f>MAX($C$6:C486)</f>
        <v>32996.900000000031</v>
      </c>
      <c r="E486" s="1">
        <f t="shared" si="21"/>
        <v>0.18143825632104776</v>
      </c>
      <c r="F486">
        <f>INT((C485*$G$3/(Datos!O487+Datos!$Z$4+Datos!$M$3))/10)*10</f>
        <v>1000</v>
      </c>
    </row>
    <row r="487" spans="1:6">
      <c r="A487">
        <f>Datos!AA488</f>
        <v>-58.000000000000114</v>
      </c>
      <c r="B487">
        <f t="shared" si="22"/>
        <v>-504.60000000000105</v>
      </c>
      <c r="C487">
        <f t="shared" si="23"/>
        <v>26505.400000000041</v>
      </c>
      <c r="D487">
        <f>MAX($C$6:C487)</f>
        <v>32996.900000000031</v>
      </c>
      <c r="E487" s="1">
        <f t="shared" si="21"/>
        <v>0.19673060196563869</v>
      </c>
      <c r="F487">
        <f>INT((C486*$G$3/(Datos!O488+Datos!$Z$4+Datos!$M$3))/10)*10</f>
        <v>870</v>
      </c>
    </row>
    <row r="488" spans="1:6">
      <c r="A488">
        <f>Datos!AA489</f>
        <v>-83.999999999999204</v>
      </c>
      <c r="B488">
        <f t="shared" si="22"/>
        <v>-503.99999999999523</v>
      </c>
      <c r="C488">
        <f t="shared" si="23"/>
        <v>26001.400000000045</v>
      </c>
      <c r="D488">
        <f>MAX($C$6:C488)</f>
        <v>32996.900000000031</v>
      </c>
      <c r="E488" s="1">
        <f t="shared" si="21"/>
        <v>0.21200476408389815</v>
      </c>
      <c r="F488">
        <f>INT((C487*$G$3/(Datos!O489+Datos!$Z$4+Datos!$M$3))/10)*10</f>
        <v>600</v>
      </c>
    </row>
    <row r="489" spans="1:6">
      <c r="A489">
        <f>Datos!AA490</f>
        <v>156</v>
      </c>
      <c r="B489">
        <f t="shared" si="22"/>
        <v>577.20000000000005</v>
      </c>
      <c r="C489">
        <f t="shared" si="23"/>
        <v>26578.600000000046</v>
      </c>
      <c r="D489">
        <f>MAX($C$6:C489)</f>
        <v>32996.900000000031</v>
      </c>
      <c r="E489" s="1">
        <f t="shared" si="21"/>
        <v>0.19451221175322467</v>
      </c>
      <c r="F489">
        <f>INT((C488*$G$3/(Datos!O490+Datos!$Z$4+Datos!$M$3))/10)*10</f>
        <v>370</v>
      </c>
    </row>
    <row r="490" spans="1:6">
      <c r="A490">
        <f>Datos!AA491</f>
        <v>-44.999999999999858</v>
      </c>
      <c r="B490">
        <f t="shared" si="22"/>
        <v>-485.99999999999847</v>
      </c>
      <c r="C490">
        <f t="shared" si="23"/>
        <v>26092.600000000046</v>
      </c>
      <c r="D490">
        <f>MAX($C$6:C490)</f>
        <v>32996.900000000031</v>
      </c>
      <c r="E490" s="1">
        <f t="shared" si="21"/>
        <v>0.20924086808154641</v>
      </c>
      <c r="F490">
        <f>INT((C489*$G$3/(Datos!O491+Datos!$Z$4+Datos!$M$3))/10)*10</f>
        <v>1080</v>
      </c>
    </row>
    <row r="491" spans="1:6">
      <c r="A491">
        <f>Datos!AA492</f>
        <v>0</v>
      </c>
      <c r="B491">
        <f t="shared" si="22"/>
        <v>0</v>
      </c>
      <c r="C491">
        <f t="shared" si="23"/>
        <v>26092.600000000046</v>
      </c>
      <c r="D491">
        <f>MAX($C$6:C491)</f>
        <v>32996.900000000031</v>
      </c>
      <c r="E491" s="1">
        <f t="shared" si="21"/>
        <v>0.20924086808154641</v>
      </c>
      <c r="F491">
        <f>INT((C490*$G$3/(Datos!O492+Datos!$Z$4+Datos!$M$3))/10)*10</f>
        <v>460</v>
      </c>
    </row>
    <row r="492" spans="1:6">
      <c r="A492">
        <f>Datos!AA493</f>
        <v>0</v>
      </c>
      <c r="B492">
        <f t="shared" si="22"/>
        <v>0</v>
      </c>
      <c r="C492">
        <f t="shared" si="23"/>
        <v>26092.600000000046</v>
      </c>
      <c r="D492">
        <f>MAX($C$6:C492)</f>
        <v>32996.900000000031</v>
      </c>
      <c r="E492" s="1">
        <f t="shared" si="21"/>
        <v>0.20924086808154641</v>
      </c>
      <c r="F492">
        <f>INT((C491*$G$3/(Datos!O493+Datos!$Z$4+Datos!$M$3))/10)*10</f>
        <v>800</v>
      </c>
    </row>
    <row r="493" spans="1:6">
      <c r="A493">
        <f>Datos!AA494</f>
        <v>0</v>
      </c>
      <c r="B493">
        <f t="shared" si="22"/>
        <v>0</v>
      </c>
      <c r="C493">
        <f t="shared" si="23"/>
        <v>26092.600000000046</v>
      </c>
      <c r="D493">
        <f>MAX($C$6:C493)</f>
        <v>32996.900000000031</v>
      </c>
      <c r="E493" s="1">
        <f t="shared" si="21"/>
        <v>0.20924086808154641</v>
      </c>
      <c r="F493">
        <f>INT((C492*$G$3/(Datos!O494+Datos!$Z$4+Datos!$M$3))/10)*10</f>
        <v>470</v>
      </c>
    </row>
    <row r="494" spans="1:6">
      <c r="A494">
        <f>Datos!AA495</f>
        <v>0</v>
      </c>
      <c r="B494">
        <f t="shared" si="22"/>
        <v>0</v>
      </c>
      <c r="C494">
        <f t="shared" si="23"/>
        <v>26092.600000000046</v>
      </c>
      <c r="D494">
        <f>MAX($C$6:C494)</f>
        <v>32996.900000000031</v>
      </c>
      <c r="E494" s="1">
        <f t="shared" si="21"/>
        <v>0.20924086808154641</v>
      </c>
      <c r="F494">
        <f>INT((C493*$G$3/(Datos!O495+Datos!$Z$4+Datos!$M$3))/10)*10</f>
        <v>910</v>
      </c>
    </row>
    <row r="495" spans="1:6">
      <c r="A495">
        <f>Datos!AA496</f>
        <v>0</v>
      </c>
      <c r="B495">
        <f t="shared" si="22"/>
        <v>0</v>
      </c>
      <c r="C495">
        <f t="shared" si="23"/>
        <v>26092.600000000046</v>
      </c>
      <c r="D495">
        <f>MAX($C$6:C495)</f>
        <v>32996.900000000031</v>
      </c>
      <c r="E495" s="1">
        <f t="shared" si="21"/>
        <v>0.20924086808154641</v>
      </c>
      <c r="F495">
        <f>INT((C494*$G$3/(Datos!O496+Datos!$Z$4+Datos!$M$3))/10)*10</f>
        <v>850</v>
      </c>
    </row>
    <row r="496" spans="1:6">
      <c r="A496">
        <f>Datos!AA497</f>
        <v>156</v>
      </c>
      <c r="B496">
        <f t="shared" si="22"/>
        <v>1466.4</v>
      </c>
      <c r="C496">
        <f t="shared" si="23"/>
        <v>27559.000000000047</v>
      </c>
      <c r="D496">
        <f>MAX($C$6:C496)</f>
        <v>32996.900000000031</v>
      </c>
      <c r="E496" s="1">
        <f t="shared" si="21"/>
        <v>0.16480032972794348</v>
      </c>
      <c r="F496">
        <f>INT((C495*$G$3/(Datos!O497+Datos!$Z$4+Datos!$M$3))/10)*10</f>
        <v>940</v>
      </c>
    </row>
    <row r="497" spans="1:6">
      <c r="A497">
        <f>Datos!AA498</f>
        <v>0</v>
      </c>
      <c r="B497">
        <f t="shared" si="22"/>
        <v>0</v>
      </c>
      <c r="C497">
        <f t="shared" si="23"/>
        <v>27559.000000000047</v>
      </c>
      <c r="D497">
        <f>MAX($C$6:C497)</f>
        <v>32996.900000000031</v>
      </c>
      <c r="E497" s="1">
        <f t="shared" si="21"/>
        <v>0.16480032972794348</v>
      </c>
      <c r="F497">
        <f>INT((C496*$G$3/(Datos!O498+Datos!$Z$4+Datos!$M$3))/10)*10</f>
        <v>460</v>
      </c>
    </row>
    <row r="498" spans="1:6">
      <c r="A498">
        <f>Datos!AA499</f>
        <v>0</v>
      </c>
      <c r="B498">
        <f t="shared" si="22"/>
        <v>0</v>
      </c>
      <c r="C498">
        <f t="shared" si="23"/>
        <v>27559.000000000047</v>
      </c>
      <c r="D498">
        <f>MAX($C$6:C498)</f>
        <v>32996.900000000031</v>
      </c>
      <c r="E498" s="1">
        <f t="shared" si="21"/>
        <v>0.16480032972794348</v>
      </c>
      <c r="F498">
        <f>INT((C497*$G$3/(Datos!O499+Datos!$Z$4+Datos!$M$3))/10)*10</f>
        <v>400</v>
      </c>
    </row>
    <row r="499" spans="1:6">
      <c r="A499">
        <f>Datos!AA500</f>
        <v>-62.000000000000739</v>
      </c>
      <c r="B499">
        <f t="shared" si="22"/>
        <v>-514.60000000000616</v>
      </c>
      <c r="C499">
        <f t="shared" si="23"/>
        <v>27044.400000000041</v>
      </c>
      <c r="D499">
        <f>MAX($C$6:C499)</f>
        <v>32996.900000000031</v>
      </c>
      <c r="E499" s="1">
        <f t="shared" si="21"/>
        <v>0.18039573414472218</v>
      </c>
      <c r="F499">
        <f>INT((C498*$G$3/(Datos!O500+Datos!$Z$4+Datos!$M$3))/10)*10</f>
        <v>830</v>
      </c>
    </row>
    <row r="500" spans="1:6">
      <c r="A500">
        <f>Datos!AA501</f>
        <v>156</v>
      </c>
      <c r="B500">
        <f t="shared" si="22"/>
        <v>468</v>
      </c>
      <c r="C500">
        <f t="shared" si="23"/>
        <v>27512.400000000041</v>
      </c>
      <c r="D500">
        <f>MAX($C$6:C500)</f>
        <v>32996.900000000031</v>
      </c>
      <c r="E500" s="1">
        <f t="shared" si="21"/>
        <v>0.16621258360633828</v>
      </c>
      <c r="F500">
        <f>INT((C499*$G$3/(Datos!O501+Datos!$Z$4+Datos!$M$3))/10)*10</f>
        <v>300</v>
      </c>
    </row>
    <row r="501" spans="1:6">
      <c r="A501">
        <f>Datos!AA502</f>
        <v>-58.000000000000114</v>
      </c>
      <c r="B501">
        <f t="shared" si="22"/>
        <v>-510.400000000001</v>
      </c>
      <c r="C501">
        <f t="shared" si="23"/>
        <v>27002.00000000004</v>
      </c>
      <c r="D501">
        <f>MAX($C$6:C501)</f>
        <v>32996.900000000031</v>
      </c>
      <c r="E501" s="1">
        <f t="shared" si="21"/>
        <v>0.18168070333879804</v>
      </c>
      <c r="F501">
        <f>INT((C500*$G$3/(Datos!O502+Datos!$Z$4+Datos!$M$3))/10)*10</f>
        <v>880</v>
      </c>
    </row>
    <row r="502" spans="1:6">
      <c r="A502">
        <f>Datos!AA503</f>
        <v>156</v>
      </c>
      <c r="B502">
        <f t="shared" si="22"/>
        <v>592.79999999999995</v>
      </c>
      <c r="C502">
        <f t="shared" si="23"/>
        <v>27594.800000000039</v>
      </c>
      <c r="D502">
        <f>MAX($C$6:C502)</f>
        <v>32996.900000000031</v>
      </c>
      <c r="E502" s="1">
        <f t="shared" si="21"/>
        <v>0.16371537932351179</v>
      </c>
      <c r="F502">
        <f>INT((C501*$G$3/(Datos!O503+Datos!$Z$4+Datos!$M$3))/10)*10</f>
        <v>380</v>
      </c>
    </row>
    <row r="503" spans="1:6">
      <c r="A503">
        <f>Datos!AA504</f>
        <v>156</v>
      </c>
      <c r="B503">
        <f t="shared" si="22"/>
        <v>1029.5999999999999</v>
      </c>
      <c r="C503">
        <f t="shared" si="23"/>
        <v>28624.400000000038</v>
      </c>
      <c r="D503">
        <f>MAX($C$6:C503)</f>
        <v>32996.900000000031</v>
      </c>
      <c r="E503" s="1">
        <f t="shared" si="21"/>
        <v>0.13251244813906726</v>
      </c>
      <c r="F503">
        <f>INT((C502*$G$3/(Datos!O504+Datos!$Z$4+Datos!$M$3))/10)*10</f>
        <v>660</v>
      </c>
    </row>
    <row r="504" spans="1:6">
      <c r="A504">
        <f>Datos!AA505</f>
        <v>156</v>
      </c>
      <c r="B504">
        <f t="shared" si="22"/>
        <v>514.79999999999995</v>
      </c>
      <c r="C504">
        <f t="shared" si="23"/>
        <v>29139.200000000037</v>
      </c>
      <c r="D504">
        <f>MAX($C$6:C504)</f>
        <v>32996.900000000031</v>
      </c>
      <c r="E504" s="1">
        <f t="shared" si="21"/>
        <v>0.116910982546845</v>
      </c>
      <c r="F504">
        <f>INT((C503*$G$3/(Datos!O505+Datos!$Z$4+Datos!$M$3))/10)*10</f>
        <v>330</v>
      </c>
    </row>
    <row r="505" spans="1:6">
      <c r="A505">
        <f>Datos!AA506</f>
        <v>0</v>
      </c>
      <c r="B505">
        <f t="shared" si="22"/>
        <v>0</v>
      </c>
      <c r="C505">
        <f t="shared" si="23"/>
        <v>29139.200000000037</v>
      </c>
      <c r="D505">
        <f>MAX($C$6:C505)</f>
        <v>32996.900000000031</v>
      </c>
      <c r="E505" s="1">
        <f t="shared" si="21"/>
        <v>0.116910982546845</v>
      </c>
      <c r="F505">
        <f>INT((C504*$G$3/(Datos!O506+Datos!$Z$4+Datos!$M$3))/10)*10</f>
        <v>250</v>
      </c>
    </row>
    <row r="506" spans="1:6">
      <c r="A506">
        <f>Datos!AA507</f>
        <v>156</v>
      </c>
      <c r="B506">
        <f t="shared" si="22"/>
        <v>452.4</v>
      </c>
      <c r="C506">
        <f t="shared" si="23"/>
        <v>29591.600000000039</v>
      </c>
      <c r="D506">
        <f>MAX($C$6:C506)</f>
        <v>32996.900000000031</v>
      </c>
      <c r="E506" s="1">
        <f t="shared" si="21"/>
        <v>0.10320060369307386</v>
      </c>
      <c r="F506">
        <f>INT((C505*$G$3/(Datos!O507+Datos!$Z$4+Datos!$M$3))/10)*10</f>
        <v>290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06"/>
  <sheetViews>
    <sheetView tabSelected="1" workbookViewId="0">
      <selection activeCell="D4" sqref="D4"/>
    </sheetView>
  </sheetViews>
  <sheetFormatPr baseColWidth="10" defaultRowHeight="15"/>
  <cols>
    <col min="5" max="5" width="11.42578125" style="1"/>
    <col min="6" max="6" width="13.42578125" bestFit="1" customWidth="1"/>
  </cols>
  <sheetData>
    <row r="1" spans="1:7" ht="255" customHeight="1"/>
    <row r="3" spans="1:7">
      <c r="B3" t="s">
        <v>17</v>
      </c>
      <c r="D3">
        <v>10000</v>
      </c>
      <c r="F3" t="s">
        <v>21</v>
      </c>
      <c r="G3">
        <v>4</v>
      </c>
    </row>
    <row r="4" spans="1:7">
      <c r="B4" t="s">
        <v>18</v>
      </c>
      <c r="E4" s="1" t="s">
        <v>19</v>
      </c>
      <c r="F4" t="s">
        <v>20</v>
      </c>
    </row>
    <row r="5" spans="1:7">
      <c r="B5">
        <f>SUM(B6:B1000)+D3</f>
        <v>123097.89999999998</v>
      </c>
      <c r="E5" s="1">
        <f>MAX(E6:E527)</f>
        <v>0.24073252744633303</v>
      </c>
      <c r="F5">
        <f>SUM(F6:F1000)</f>
        <v>1183500</v>
      </c>
    </row>
    <row r="6" spans="1:7">
      <c r="A6">
        <f>Datos!AN7</f>
        <v>156</v>
      </c>
      <c r="B6">
        <f>F6*A6/100</f>
        <v>2652</v>
      </c>
      <c r="C6">
        <f>D3+B6</f>
        <v>12652</v>
      </c>
      <c r="D6">
        <f>MAX($C$6:C6)</f>
        <v>12652</v>
      </c>
      <c r="E6" s="1">
        <f t="shared" ref="E6:E69" si="0">(D6-C6)/D6</f>
        <v>0</v>
      </c>
      <c r="F6">
        <f>INT(($D$3*$G$3/Datos!O7+Datos!Z4+Datos!M3)/10)*10</f>
        <v>1700</v>
      </c>
    </row>
    <row r="7" spans="1:7">
      <c r="A7">
        <f>Datos!AN8</f>
        <v>-83.999999999999204</v>
      </c>
      <c r="B7">
        <f t="shared" ref="B7:B70" si="1">F7*A7/100</f>
        <v>-478.79999999999546</v>
      </c>
      <c r="C7">
        <f>C6+B7</f>
        <v>12173.200000000004</v>
      </c>
      <c r="D7">
        <f>MAX($C$6:C7)</f>
        <v>12652</v>
      </c>
      <c r="E7" s="1">
        <f t="shared" si="0"/>
        <v>3.7843819159025897E-2</v>
      </c>
      <c r="F7">
        <f>INT((C6*$G$3/(Datos!O8+Datos!$Z$4+Datos!$M$3))/10)*10</f>
        <v>570</v>
      </c>
    </row>
    <row r="8" spans="1:7">
      <c r="A8">
        <f>Datos!AN9</f>
        <v>-140.99999999999994</v>
      </c>
      <c r="B8">
        <f t="shared" si="1"/>
        <v>-465.29999999999978</v>
      </c>
      <c r="C8">
        <f t="shared" ref="C8:C71" si="2">C7+B8</f>
        <v>11707.900000000005</v>
      </c>
      <c r="D8">
        <f>MAX($C$6:C8)</f>
        <v>12652</v>
      </c>
      <c r="E8" s="1">
        <f t="shared" si="0"/>
        <v>7.4620613341763745E-2</v>
      </c>
      <c r="F8">
        <f>INT((C7*$G$3/(Datos!O9+Datos!$Z$4+Datos!$M$3))/10)*10</f>
        <v>330</v>
      </c>
    </row>
    <row r="9" spans="1:7">
      <c r="A9">
        <f>Datos!AN10</f>
        <v>0</v>
      </c>
      <c r="B9">
        <f t="shared" si="1"/>
        <v>0</v>
      </c>
      <c r="C9">
        <f t="shared" si="2"/>
        <v>11707.900000000005</v>
      </c>
      <c r="D9">
        <f>MAX($C$6:C9)</f>
        <v>12652</v>
      </c>
      <c r="E9" s="1">
        <f t="shared" si="0"/>
        <v>7.4620613341763745E-2</v>
      </c>
      <c r="F9">
        <f>INT((C8*$G$3/(Datos!O10+Datos!$Z$4+Datos!$M$3))/10)*10</f>
        <v>830</v>
      </c>
    </row>
    <row r="10" spans="1:7">
      <c r="A10">
        <f>Datos!AN11</f>
        <v>0</v>
      </c>
      <c r="B10">
        <f t="shared" si="1"/>
        <v>0</v>
      </c>
      <c r="C10">
        <f t="shared" si="2"/>
        <v>11707.900000000005</v>
      </c>
      <c r="D10">
        <f>MAX($C$6:C10)</f>
        <v>12652</v>
      </c>
      <c r="E10" s="1">
        <f t="shared" si="0"/>
        <v>7.4620613341763745E-2</v>
      </c>
      <c r="F10">
        <f>INT((C9*$G$3/(Datos!O11+Datos!$Z$4+Datos!$M$3))/10)*10</f>
        <v>880</v>
      </c>
    </row>
    <row r="11" spans="1:7">
      <c r="A11">
        <f>Datos!AN12</f>
        <v>156</v>
      </c>
      <c r="B11">
        <f t="shared" si="1"/>
        <v>436.8</v>
      </c>
      <c r="C11">
        <f t="shared" si="2"/>
        <v>12144.700000000004</v>
      </c>
      <c r="D11">
        <f>MAX($C$6:C11)</f>
        <v>12652</v>
      </c>
      <c r="E11" s="1">
        <f t="shared" si="0"/>
        <v>4.0096427442301269E-2</v>
      </c>
      <c r="F11">
        <f>INT((C10*$G$3/(Datos!O12+Datos!$Z$4+Datos!$M$3))/10)*10</f>
        <v>280</v>
      </c>
    </row>
    <row r="12" spans="1:7">
      <c r="A12">
        <f>Datos!AN13</f>
        <v>156</v>
      </c>
      <c r="B12">
        <f t="shared" si="1"/>
        <v>748.8</v>
      </c>
      <c r="C12">
        <f t="shared" si="2"/>
        <v>12893.500000000004</v>
      </c>
      <c r="D12">
        <f>MAX($C$6:C12)</f>
        <v>12893.500000000004</v>
      </c>
      <c r="E12" s="1">
        <f t="shared" si="0"/>
        <v>0</v>
      </c>
      <c r="F12">
        <f>INT((C11*$G$3/(Datos!O13+Datos!$Z$4+Datos!$M$3))/10)*10</f>
        <v>480</v>
      </c>
    </row>
    <row r="13" spans="1:7">
      <c r="A13">
        <f>Datos!AN14</f>
        <v>0</v>
      </c>
      <c r="B13">
        <f t="shared" si="1"/>
        <v>0</v>
      </c>
      <c r="C13">
        <f t="shared" si="2"/>
        <v>12893.500000000004</v>
      </c>
      <c r="D13">
        <f>MAX($C$6:C13)</f>
        <v>12893.500000000004</v>
      </c>
      <c r="E13" s="1">
        <f t="shared" si="0"/>
        <v>0</v>
      </c>
      <c r="F13">
        <f>INT((C12*$G$3/(Datos!O14+Datos!$Z$4+Datos!$M$3))/10)*10</f>
        <v>620</v>
      </c>
    </row>
    <row r="14" spans="1:7">
      <c r="A14">
        <f>Datos!AN15</f>
        <v>0</v>
      </c>
      <c r="B14">
        <f t="shared" si="1"/>
        <v>0</v>
      </c>
      <c r="C14">
        <f t="shared" si="2"/>
        <v>12893.500000000004</v>
      </c>
      <c r="D14">
        <f>MAX($C$6:C14)</f>
        <v>12893.500000000004</v>
      </c>
      <c r="E14" s="1">
        <f t="shared" si="0"/>
        <v>0</v>
      </c>
      <c r="F14">
        <f>INT((C13*$G$3/(Datos!O15+Datos!$Z$4+Datos!$M$3))/10)*10</f>
        <v>530</v>
      </c>
    </row>
    <row r="15" spans="1:7">
      <c r="A15">
        <f>Datos!AN16</f>
        <v>0</v>
      </c>
      <c r="B15">
        <f t="shared" si="1"/>
        <v>0</v>
      </c>
      <c r="C15">
        <f t="shared" si="2"/>
        <v>12893.500000000004</v>
      </c>
      <c r="D15">
        <f>MAX($C$6:C15)</f>
        <v>12893.500000000004</v>
      </c>
      <c r="E15" s="1">
        <f t="shared" si="0"/>
        <v>0</v>
      </c>
      <c r="F15">
        <f>INT((C14*$G$3/(Datos!O16+Datos!$Z$4+Datos!$M$3))/10)*10</f>
        <v>670</v>
      </c>
    </row>
    <row r="16" spans="1:7">
      <c r="A16">
        <f>Datos!AN17</f>
        <v>156</v>
      </c>
      <c r="B16">
        <f t="shared" si="1"/>
        <v>343.2</v>
      </c>
      <c r="C16">
        <f t="shared" si="2"/>
        <v>13236.700000000004</v>
      </c>
      <c r="D16">
        <f>MAX($C$6:C16)</f>
        <v>13236.700000000004</v>
      </c>
      <c r="E16" s="1">
        <f t="shared" si="0"/>
        <v>0</v>
      </c>
      <c r="F16">
        <f>INT((C15*$G$3/(Datos!O17+Datos!$Z$4+Datos!$M$3))/10)*10</f>
        <v>220</v>
      </c>
    </row>
    <row r="17" spans="1:6">
      <c r="A17">
        <f>Datos!AN18</f>
        <v>0</v>
      </c>
      <c r="B17">
        <f t="shared" si="1"/>
        <v>0</v>
      </c>
      <c r="C17">
        <f t="shared" si="2"/>
        <v>13236.700000000004</v>
      </c>
      <c r="D17">
        <f>MAX($C$6:C17)</f>
        <v>13236.700000000004</v>
      </c>
      <c r="E17" s="1">
        <f t="shared" si="0"/>
        <v>0</v>
      </c>
      <c r="F17">
        <f>INT((C16*$G$3/(Datos!O18+Datos!$Z$4+Datos!$M$3))/10)*10</f>
        <v>300</v>
      </c>
    </row>
    <row r="18" spans="1:6">
      <c r="A18">
        <f>Datos!AN19</f>
        <v>156</v>
      </c>
      <c r="B18">
        <f t="shared" si="1"/>
        <v>514.79999999999995</v>
      </c>
      <c r="C18">
        <f t="shared" si="2"/>
        <v>13751.500000000004</v>
      </c>
      <c r="D18">
        <f>MAX($C$6:C18)</f>
        <v>13751.500000000004</v>
      </c>
      <c r="E18" s="1">
        <f t="shared" si="0"/>
        <v>0</v>
      </c>
      <c r="F18">
        <f>INT((C17*$G$3/(Datos!O19+Datos!$Z$4+Datos!$M$3))/10)*10</f>
        <v>330</v>
      </c>
    </row>
    <row r="19" spans="1:6">
      <c r="A19">
        <f>Datos!AN20</f>
        <v>-115.99999999999994</v>
      </c>
      <c r="B19">
        <f t="shared" si="1"/>
        <v>-521.99999999999966</v>
      </c>
      <c r="C19">
        <f t="shared" si="2"/>
        <v>13229.500000000004</v>
      </c>
      <c r="D19">
        <f>MAX($C$6:C19)</f>
        <v>13751.500000000004</v>
      </c>
      <c r="E19" s="1">
        <f t="shared" si="0"/>
        <v>3.7959495327782415E-2</v>
      </c>
      <c r="F19">
        <f>INT((C18*$G$3/(Datos!O20+Datos!$Z$4+Datos!$M$3))/10)*10</f>
        <v>450</v>
      </c>
    </row>
    <row r="20" spans="1:6">
      <c r="A20">
        <f>Datos!AN21</f>
        <v>0</v>
      </c>
      <c r="B20">
        <f t="shared" si="1"/>
        <v>0</v>
      </c>
      <c r="C20">
        <f t="shared" si="2"/>
        <v>13229.500000000004</v>
      </c>
      <c r="D20">
        <f>MAX($C$6:C20)</f>
        <v>13751.500000000004</v>
      </c>
      <c r="E20" s="1">
        <f t="shared" si="0"/>
        <v>3.7959495327782415E-2</v>
      </c>
      <c r="F20">
        <f>INT((C19*$G$3/(Datos!O21+Datos!$Z$4+Datos!$M$3))/10)*10</f>
        <v>330</v>
      </c>
    </row>
    <row r="21" spans="1:6">
      <c r="A21">
        <f>Datos!AN22</f>
        <v>-145.99999999999966</v>
      </c>
      <c r="B21">
        <f t="shared" si="1"/>
        <v>-510.99999999999886</v>
      </c>
      <c r="C21">
        <f t="shared" si="2"/>
        <v>12718.500000000005</v>
      </c>
      <c r="D21">
        <f>MAX($C$6:C21)</f>
        <v>13751.500000000004</v>
      </c>
      <c r="E21" s="1">
        <f t="shared" si="0"/>
        <v>7.5119077918772342E-2</v>
      </c>
      <c r="F21">
        <f>INT((C20*$G$3/(Datos!O22+Datos!$Z$4+Datos!$M$3))/10)*10</f>
        <v>350</v>
      </c>
    </row>
    <row r="22" spans="1:6">
      <c r="A22">
        <f>Datos!AN23</f>
        <v>-113.99999999999892</v>
      </c>
      <c r="B22">
        <f t="shared" si="1"/>
        <v>-490.19999999999533</v>
      </c>
      <c r="C22">
        <f t="shared" si="2"/>
        <v>12228.30000000001</v>
      </c>
      <c r="D22">
        <f>MAX($C$6:C22)</f>
        <v>13751.500000000004</v>
      </c>
      <c r="E22" s="1">
        <f t="shared" si="0"/>
        <v>0.11076609824382744</v>
      </c>
      <c r="F22">
        <f>INT((C21*$G$3/(Datos!O23+Datos!$Z$4+Datos!$M$3))/10)*10</f>
        <v>430</v>
      </c>
    </row>
    <row r="23" spans="1:6">
      <c r="A23">
        <f>Datos!AN24</f>
        <v>0</v>
      </c>
      <c r="B23">
        <f t="shared" si="1"/>
        <v>0</v>
      </c>
      <c r="C23">
        <f t="shared" si="2"/>
        <v>12228.30000000001</v>
      </c>
      <c r="D23">
        <f>MAX($C$6:C23)</f>
        <v>13751.500000000004</v>
      </c>
      <c r="E23" s="1">
        <f t="shared" si="0"/>
        <v>0.11076609824382744</v>
      </c>
      <c r="F23">
        <f>INT((C22*$G$3/(Datos!O24+Datos!$Z$4+Datos!$M$3))/10)*10</f>
        <v>710</v>
      </c>
    </row>
    <row r="24" spans="1:6">
      <c r="A24">
        <f>Datos!AN25</f>
        <v>0</v>
      </c>
      <c r="B24">
        <f t="shared" si="1"/>
        <v>0</v>
      </c>
      <c r="C24">
        <f t="shared" si="2"/>
        <v>12228.30000000001</v>
      </c>
      <c r="D24">
        <f>MAX($C$6:C24)</f>
        <v>13751.500000000004</v>
      </c>
      <c r="E24" s="1">
        <f t="shared" si="0"/>
        <v>0.11076609824382744</v>
      </c>
      <c r="F24">
        <f>INT((C23*$G$3/(Datos!O25+Datos!$Z$4+Datos!$M$3))/10)*10</f>
        <v>680</v>
      </c>
    </row>
    <row r="25" spans="1:6">
      <c r="A25">
        <f>Datos!AN26</f>
        <v>156</v>
      </c>
      <c r="B25">
        <f t="shared" si="1"/>
        <v>1060.8</v>
      </c>
      <c r="C25">
        <f t="shared" si="2"/>
        <v>13289.100000000009</v>
      </c>
      <c r="D25">
        <f>MAX($C$6:C25)</f>
        <v>13751.500000000004</v>
      </c>
      <c r="E25" s="1">
        <f t="shared" si="0"/>
        <v>3.3625422681161622E-2</v>
      </c>
      <c r="F25">
        <f>INT((C24*$G$3/(Datos!O26+Datos!$Z$4+Datos!$M$3))/10)*10</f>
        <v>680</v>
      </c>
    </row>
    <row r="26" spans="1:6">
      <c r="A26">
        <f>Datos!AN27</f>
        <v>0</v>
      </c>
      <c r="B26">
        <f t="shared" si="1"/>
        <v>0</v>
      </c>
      <c r="C26">
        <f t="shared" si="2"/>
        <v>13289.100000000009</v>
      </c>
      <c r="D26">
        <f>MAX($C$6:C26)</f>
        <v>13751.500000000004</v>
      </c>
      <c r="E26" s="1">
        <f t="shared" si="0"/>
        <v>3.3625422681161622E-2</v>
      </c>
      <c r="F26">
        <f>INT((C25*$G$3/(Datos!O27+Datos!$Z$4+Datos!$M$3))/10)*10</f>
        <v>790</v>
      </c>
    </row>
    <row r="27" spans="1:6">
      <c r="A27">
        <f>Datos!AN28</f>
        <v>156</v>
      </c>
      <c r="B27">
        <f t="shared" si="1"/>
        <v>951.6</v>
      </c>
      <c r="C27">
        <f t="shared" si="2"/>
        <v>14240.70000000001</v>
      </c>
      <c r="D27">
        <f>MAX($C$6:C27)</f>
        <v>14240.70000000001</v>
      </c>
      <c r="E27" s="1">
        <f t="shared" si="0"/>
        <v>0</v>
      </c>
      <c r="F27">
        <f>INT((C26*$G$3/(Datos!O28+Datos!$Z$4+Datos!$M$3))/10)*10</f>
        <v>610</v>
      </c>
    </row>
    <row r="28" spans="1:6">
      <c r="A28">
        <f>Datos!AN29</f>
        <v>0</v>
      </c>
      <c r="B28">
        <f t="shared" si="1"/>
        <v>0</v>
      </c>
      <c r="C28">
        <f t="shared" si="2"/>
        <v>14240.70000000001</v>
      </c>
      <c r="D28">
        <f>MAX($C$6:C28)</f>
        <v>14240.70000000001</v>
      </c>
      <c r="E28" s="1">
        <f t="shared" si="0"/>
        <v>0</v>
      </c>
      <c r="F28">
        <f>INT((C27*$G$3/(Datos!O29+Datos!$Z$4+Datos!$M$3))/10)*10</f>
        <v>440</v>
      </c>
    </row>
    <row r="29" spans="1:6">
      <c r="A29">
        <f>Datos!AN30</f>
        <v>0</v>
      </c>
      <c r="B29">
        <f t="shared" si="1"/>
        <v>0</v>
      </c>
      <c r="C29">
        <f t="shared" si="2"/>
        <v>14240.70000000001</v>
      </c>
      <c r="D29">
        <f>MAX($C$6:C29)</f>
        <v>14240.70000000001</v>
      </c>
      <c r="E29" s="1">
        <f t="shared" si="0"/>
        <v>0</v>
      </c>
      <c r="F29">
        <f>INT((C28*$G$3/(Datos!O30+Datos!$Z$4+Datos!$M$3))/10)*10</f>
        <v>550</v>
      </c>
    </row>
    <row r="30" spans="1:6">
      <c r="A30">
        <f>Datos!AN31</f>
        <v>0</v>
      </c>
      <c r="B30">
        <f t="shared" si="1"/>
        <v>0</v>
      </c>
      <c r="C30">
        <f t="shared" si="2"/>
        <v>14240.70000000001</v>
      </c>
      <c r="D30">
        <f>MAX($C$6:C30)</f>
        <v>14240.70000000001</v>
      </c>
      <c r="E30" s="1">
        <f t="shared" si="0"/>
        <v>0</v>
      </c>
      <c r="F30">
        <f>INT((C29*$G$3/(Datos!O31+Datos!$Z$4+Datos!$M$3))/10)*10</f>
        <v>320</v>
      </c>
    </row>
    <row r="31" spans="1:6">
      <c r="A31">
        <f>Datos!AN32</f>
        <v>-143.00000000000097</v>
      </c>
      <c r="B31">
        <f t="shared" si="1"/>
        <v>-543.40000000000362</v>
      </c>
      <c r="C31">
        <f t="shared" si="2"/>
        <v>13697.300000000007</v>
      </c>
      <c r="D31">
        <f>MAX($C$6:C31)</f>
        <v>14240.70000000001</v>
      </c>
      <c r="E31" s="1">
        <f t="shared" si="0"/>
        <v>3.8158236603537954E-2</v>
      </c>
      <c r="F31">
        <f>INT((C30*$G$3/(Datos!O32+Datos!$Z$4+Datos!$M$3))/10)*10</f>
        <v>380</v>
      </c>
    </row>
    <row r="32" spans="1:6">
      <c r="A32">
        <f>Datos!AN33</f>
        <v>-80</v>
      </c>
      <c r="B32">
        <f t="shared" si="1"/>
        <v>-520</v>
      </c>
      <c r="C32">
        <f t="shared" si="2"/>
        <v>13177.300000000007</v>
      </c>
      <c r="D32">
        <f>MAX($C$6:C32)</f>
        <v>14240.70000000001</v>
      </c>
      <c r="E32" s="1">
        <f t="shared" si="0"/>
        <v>7.4673295554291752E-2</v>
      </c>
      <c r="F32">
        <f>INT((C31*$G$3/(Datos!O33+Datos!$Z$4+Datos!$M$3))/10)*10</f>
        <v>650</v>
      </c>
    </row>
    <row r="33" spans="1:6">
      <c r="A33">
        <f>Datos!AN34</f>
        <v>156</v>
      </c>
      <c r="B33">
        <f t="shared" si="1"/>
        <v>187.2</v>
      </c>
      <c r="C33">
        <f t="shared" si="2"/>
        <v>13364.500000000007</v>
      </c>
      <c r="D33">
        <f>MAX($C$6:C33)</f>
        <v>14240.70000000001</v>
      </c>
      <c r="E33" s="1">
        <f t="shared" si="0"/>
        <v>6.1527874332020331E-2</v>
      </c>
      <c r="F33">
        <f>INT((C32*$G$3/(Datos!O34+Datos!$Z$4+Datos!$M$3))/10)*10</f>
        <v>120</v>
      </c>
    </row>
    <row r="34" spans="1:6">
      <c r="A34">
        <f>Datos!AN35</f>
        <v>156</v>
      </c>
      <c r="B34">
        <f t="shared" si="1"/>
        <v>327.60000000000002</v>
      </c>
      <c r="C34">
        <f t="shared" si="2"/>
        <v>13692.100000000008</v>
      </c>
      <c r="D34">
        <f>MAX($C$6:C34)</f>
        <v>14240.70000000001</v>
      </c>
      <c r="E34" s="1">
        <f t="shared" si="0"/>
        <v>3.8523387193045412E-2</v>
      </c>
      <c r="F34">
        <f>INT((C33*$G$3/(Datos!O35+Datos!$Z$4+Datos!$M$3))/10)*10</f>
        <v>210</v>
      </c>
    </row>
    <row r="35" spans="1:6">
      <c r="A35">
        <f>Datos!AN36</f>
        <v>-155</v>
      </c>
      <c r="B35">
        <f t="shared" si="1"/>
        <v>-527</v>
      </c>
      <c r="C35">
        <f t="shared" si="2"/>
        <v>13165.100000000008</v>
      </c>
      <c r="D35">
        <f>MAX($C$6:C35)</f>
        <v>14240.70000000001</v>
      </c>
      <c r="E35" s="1">
        <f t="shared" si="0"/>
        <v>7.5529995014290127E-2</v>
      </c>
      <c r="F35">
        <f>INT((C34*$G$3/(Datos!O36+Datos!$Z$4+Datos!$M$3))/10)*10</f>
        <v>340</v>
      </c>
    </row>
    <row r="36" spans="1:6">
      <c r="A36">
        <f>Datos!AN37</f>
        <v>0</v>
      </c>
      <c r="B36">
        <f t="shared" si="1"/>
        <v>0</v>
      </c>
      <c r="C36">
        <f t="shared" si="2"/>
        <v>13165.100000000008</v>
      </c>
      <c r="D36">
        <f>MAX($C$6:C36)</f>
        <v>14240.70000000001</v>
      </c>
      <c r="E36" s="1">
        <f t="shared" si="0"/>
        <v>7.5529995014290127E-2</v>
      </c>
      <c r="F36">
        <f>INT((C35*$G$3/(Datos!O37+Datos!$Z$4+Datos!$M$3))/10)*10</f>
        <v>350</v>
      </c>
    </row>
    <row r="37" spans="1:6">
      <c r="A37">
        <f>Datos!AN38</f>
        <v>0</v>
      </c>
      <c r="B37">
        <f t="shared" si="1"/>
        <v>0</v>
      </c>
      <c r="C37">
        <f t="shared" si="2"/>
        <v>13165.100000000008</v>
      </c>
      <c r="D37">
        <f>MAX($C$6:C37)</f>
        <v>14240.70000000001</v>
      </c>
      <c r="E37" s="1">
        <f t="shared" si="0"/>
        <v>7.5529995014290127E-2</v>
      </c>
      <c r="F37">
        <f>INT((C36*$G$3/(Datos!O38+Datos!$Z$4+Datos!$M$3))/10)*10</f>
        <v>440</v>
      </c>
    </row>
    <row r="38" spans="1:6">
      <c r="A38">
        <f>Datos!AN39</f>
        <v>-59.999999999999716</v>
      </c>
      <c r="B38">
        <f t="shared" si="1"/>
        <v>-491.99999999999767</v>
      </c>
      <c r="C38">
        <f t="shared" si="2"/>
        <v>12673.100000000009</v>
      </c>
      <c r="D38">
        <f>MAX($C$6:C38)</f>
        <v>14240.70000000001</v>
      </c>
      <c r="E38" s="1">
        <f t="shared" si="0"/>
        <v>0.11007885848308013</v>
      </c>
      <c r="F38">
        <f>INT((C37*$G$3/(Datos!O39+Datos!$Z$4+Datos!$M$3))/10)*10</f>
        <v>820</v>
      </c>
    </row>
    <row r="39" spans="1:6">
      <c r="A39">
        <f>Datos!AN40</f>
        <v>-114.00000000000034</v>
      </c>
      <c r="B39">
        <f t="shared" si="1"/>
        <v>-478.80000000000143</v>
      </c>
      <c r="C39">
        <f t="shared" si="2"/>
        <v>12194.300000000008</v>
      </c>
      <c r="D39">
        <f>MAX($C$6:C39)</f>
        <v>14240.70000000001</v>
      </c>
      <c r="E39" s="1">
        <f t="shared" si="0"/>
        <v>0.14370080122465889</v>
      </c>
      <c r="F39">
        <f>INT((C38*$G$3/(Datos!O40+Datos!$Z$4+Datos!$M$3))/10)*10</f>
        <v>420</v>
      </c>
    </row>
    <row r="40" spans="1:6">
      <c r="A40">
        <f>Datos!AN41</f>
        <v>0</v>
      </c>
      <c r="B40">
        <f t="shared" si="1"/>
        <v>0</v>
      </c>
      <c r="C40">
        <f t="shared" si="2"/>
        <v>12194.300000000008</v>
      </c>
      <c r="D40">
        <f>MAX($C$6:C40)</f>
        <v>14240.70000000001</v>
      </c>
      <c r="E40" s="1">
        <f t="shared" si="0"/>
        <v>0.14370080122465889</v>
      </c>
      <c r="F40">
        <f>INT((C39*$G$3/(Datos!O41+Datos!$Z$4+Datos!$M$3))/10)*10</f>
        <v>340</v>
      </c>
    </row>
    <row r="41" spans="1:6">
      <c r="A41">
        <f>Datos!AN42</f>
        <v>0</v>
      </c>
      <c r="B41">
        <f t="shared" si="1"/>
        <v>0</v>
      </c>
      <c r="C41">
        <f t="shared" si="2"/>
        <v>12194.300000000008</v>
      </c>
      <c r="D41">
        <f>MAX($C$6:C41)</f>
        <v>14240.70000000001</v>
      </c>
      <c r="E41" s="1">
        <f t="shared" si="0"/>
        <v>0.14370080122465889</v>
      </c>
      <c r="F41">
        <f>INT((C40*$G$3/(Datos!O42+Datos!$Z$4+Datos!$M$3))/10)*10</f>
        <v>1100</v>
      </c>
    </row>
    <row r="42" spans="1:6">
      <c r="A42">
        <f>Datos!AN43</f>
        <v>156</v>
      </c>
      <c r="B42">
        <f t="shared" si="1"/>
        <v>1076.4000000000001</v>
      </c>
      <c r="C42">
        <f t="shared" si="2"/>
        <v>13270.700000000008</v>
      </c>
      <c r="D42">
        <f>MAX($C$6:C42)</f>
        <v>14240.70000000001</v>
      </c>
      <c r="E42" s="1">
        <f t="shared" si="0"/>
        <v>6.8114629196598567E-2</v>
      </c>
      <c r="F42">
        <f>INT((C41*$G$3/(Datos!O43+Datos!$Z$4+Datos!$M$3))/10)*10</f>
        <v>690</v>
      </c>
    </row>
    <row r="43" spans="1:6">
      <c r="A43">
        <f>Datos!AN44</f>
        <v>0</v>
      </c>
      <c r="B43">
        <f t="shared" si="1"/>
        <v>0</v>
      </c>
      <c r="C43">
        <f t="shared" si="2"/>
        <v>13270.700000000008</v>
      </c>
      <c r="D43">
        <f>MAX($C$6:C43)</f>
        <v>14240.70000000001</v>
      </c>
      <c r="E43" s="1">
        <f t="shared" si="0"/>
        <v>6.8114629196598567E-2</v>
      </c>
      <c r="F43">
        <f>INT((C42*$G$3/(Datos!O44+Datos!$Z$4+Datos!$M$3))/10)*10</f>
        <v>1060</v>
      </c>
    </row>
    <row r="44" spans="1:6">
      <c r="A44">
        <f>Datos!AN45</f>
        <v>156</v>
      </c>
      <c r="B44">
        <f t="shared" si="1"/>
        <v>1263.5999999999999</v>
      </c>
      <c r="C44">
        <f t="shared" si="2"/>
        <v>14534.300000000008</v>
      </c>
      <c r="D44">
        <f>MAX($C$6:C44)</f>
        <v>14534.300000000008</v>
      </c>
      <c r="E44" s="1">
        <f t="shared" si="0"/>
        <v>0</v>
      </c>
      <c r="F44">
        <f>INT((C43*$G$3/(Datos!O45+Datos!$Z$4+Datos!$M$3))/10)*10</f>
        <v>810</v>
      </c>
    </row>
    <row r="45" spans="1:6">
      <c r="A45">
        <f>Datos!AN46</f>
        <v>-75.999999999999375</v>
      </c>
      <c r="B45">
        <f t="shared" si="1"/>
        <v>-547.1999999999955</v>
      </c>
      <c r="C45">
        <f t="shared" si="2"/>
        <v>13987.100000000013</v>
      </c>
      <c r="D45">
        <f>MAX($C$6:C45)</f>
        <v>14534.300000000008</v>
      </c>
      <c r="E45" s="1">
        <f t="shared" si="0"/>
        <v>3.7648871978698317E-2</v>
      </c>
      <c r="F45">
        <f>INT((C44*$G$3/(Datos!O46+Datos!$Z$4+Datos!$M$3))/10)*10</f>
        <v>720</v>
      </c>
    </row>
    <row r="46" spans="1:6">
      <c r="A46">
        <f>Datos!AN47</f>
        <v>156</v>
      </c>
      <c r="B46">
        <f t="shared" si="1"/>
        <v>452.4</v>
      </c>
      <c r="C46">
        <f t="shared" si="2"/>
        <v>14439.500000000013</v>
      </c>
      <c r="D46">
        <f>MAX($C$6:C46)</f>
        <v>14534.300000000008</v>
      </c>
      <c r="E46" s="1">
        <f t="shared" si="0"/>
        <v>6.522501943677754E-3</v>
      </c>
      <c r="F46">
        <f>INT((C45*$G$3/(Datos!O47+Datos!$Z$4+Datos!$M$3))/10)*10</f>
        <v>290</v>
      </c>
    </row>
    <row r="47" spans="1:6">
      <c r="A47">
        <f>Datos!AN48</f>
        <v>-83.000000000000114</v>
      </c>
      <c r="B47">
        <f t="shared" si="1"/>
        <v>-547.80000000000075</v>
      </c>
      <c r="C47">
        <f t="shared" si="2"/>
        <v>13891.700000000012</v>
      </c>
      <c r="D47">
        <f>MAX($C$6:C47)</f>
        <v>14534.300000000008</v>
      </c>
      <c r="E47" s="1">
        <f t="shared" si="0"/>
        <v>4.4212655580247853E-2</v>
      </c>
      <c r="F47">
        <f>INT((C46*$G$3/(Datos!O48+Datos!$Z$4+Datos!$M$3))/10)*10</f>
        <v>660</v>
      </c>
    </row>
    <row r="48" spans="1:6">
      <c r="A48">
        <f>Datos!AN49</f>
        <v>-172.99999999999926</v>
      </c>
      <c r="B48">
        <f t="shared" si="1"/>
        <v>-536.29999999999779</v>
      </c>
      <c r="C48">
        <f t="shared" si="2"/>
        <v>13355.400000000014</v>
      </c>
      <c r="D48">
        <f>MAX($C$6:C48)</f>
        <v>14534.300000000008</v>
      </c>
      <c r="E48" s="1">
        <f t="shared" si="0"/>
        <v>8.1111577440949587E-2</v>
      </c>
      <c r="F48">
        <f>INT((C47*$G$3/(Datos!O49+Datos!$Z$4+Datos!$M$3))/10)*10</f>
        <v>310</v>
      </c>
    </row>
    <row r="49" spans="1:6">
      <c r="A49">
        <f>Datos!AN50</f>
        <v>156</v>
      </c>
      <c r="B49">
        <f t="shared" si="1"/>
        <v>764.4</v>
      </c>
      <c r="C49">
        <f t="shared" si="2"/>
        <v>14119.800000000014</v>
      </c>
      <c r="D49">
        <f>MAX($C$6:C49)</f>
        <v>14534.300000000008</v>
      </c>
      <c r="E49" s="1">
        <f t="shared" si="0"/>
        <v>2.8518745312811372E-2</v>
      </c>
      <c r="F49">
        <f>INT((C48*$G$3/(Datos!O50+Datos!$Z$4+Datos!$M$3))/10)*10</f>
        <v>490</v>
      </c>
    </row>
    <row r="50" spans="1:6">
      <c r="A50">
        <f>Datos!AN51</f>
        <v>156</v>
      </c>
      <c r="B50">
        <f t="shared" si="1"/>
        <v>904.8</v>
      </c>
      <c r="C50">
        <f t="shared" si="2"/>
        <v>15024.600000000013</v>
      </c>
      <c r="D50">
        <f>MAX($C$6:C50)</f>
        <v>15024.600000000013</v>
      </c>
      <c r="E50" s="1">
        <f t="shared" si="0"/>
        <v>0</v>
      </c>
      <c r="F50">
        <f>INT((C49*$G$3/(Datos!O51+Datos!$Z$4+Datos!$M$3))/10)*10</f>
        <v>580</v>
      </c>
    </row>
    <row r="51" spans="1:6">
      <c r="A51">
        <f>Datos!AN52</f>
        <v>0</v>
      </c>
      <c r="B51">
        <f t="shared" si="1"/>
        <v>0</v>
      </c>
      <c r="C51">
        <f t="shared" si="2"/>
        <v>15024.600000000013</v>
      </c>
      <c r="D51">
        <f>MAX($C$6:C51)</f>
        <v>15024.600000000013</v>
      </c>
      <c r="E51" s="1">
        <f t="shared" si="0"/>
        <v>0</v>
      </c>
      <c r="F51">
        <f>INT((C50*$G$3/(Datos!O52+Datos!$Z$4+Datos!$M$3))/10)*10</f>
        <v>660</v>
      </c>
    </row>
    <row r="52" spans="1:6">
      <c r="A52">
        <f>Datos!AN53</f>
        <v>156</v>
      </c>
      <c r="B52">
        <f t="shared" si="1"/>
        <v>717.6</v>
      </c>
      <c r="C52">
        <f t="shared" si="2"/>
        <v>15742.200000000013</v>
      </c>
      <c r="D52">
        <f>MAX($C$6:C52)</f>
        <v>15742.200000000013</v>
      </c>
      <c r="E52" s="1">
        <f t="shared" si="0"/>
        <v>0</v>
      </c>
      <c r="F52">
        <f>INT((C51*$G$3/(Datos!O53+Datos!$Z$4+Datos!$M$3))/10)*10</f>
        <v>460</v>
      </c>
    </row>
    <row r="53" spans="1:6">
      <c r="A53">
        <f>Datos!AN54</f>
        <v>156</v>
      </c>
      <c r="B53">
        <f t="shared" si="1"/>
        <v>1653.6</v>
      </c>
      <c r="C53">
        <f t="shared" si="2"/>
        <v>17395.800000000014</v>
      </c>
      <c r="D53">
        <f>MAX($C$6:C53)</f>
        <v>17395.800000000014</v>
      </c>
      <c r="E53" s="1">
        <f t="shared" si="0"/>
        <v>0</v>
      </c>
      <c r="F53">
        <f>INT((C52*$G$3/(Datos!O54+Datos!$Z$4+Datos!$M$3))/10)*10</f>
        <v>1060</v>
      </c>
    </row>
    <row r="54" spans="1:6">
      <c r="A54">
        <f>Datos!AN55</f>
        <v>156</v>
      </c>
      <c r="B54">
        <f t="shared" si="1"/>
        <v>842.4</v>
      </c>
      <c r="C54">
        <f t="shared" si="2"/>
        <v>18238.200000000015</v>
      </c>
      <c r="D54">
        <f>MAX($C$6:C54)</f>
        <v>18238.200000000015</v>
      </c>
      <c r="E54" s="1">
        <f t="shared" si="0"/>
        <v>0</v>
      </c>
      <c r="F54">
        <f>INT((C53*$G$3/(Datos!O55+Datos!$Z$4+Datos!$M$3))/10)*10</f>
        <v>540</v>
      </c>
    </row>
    <row r="55" spans="1:6">
      <c r="A55">
        <f>Datos!AN56</f>
        <v>0</v>
      </c>
      <c r="B55">
        <f t="shared" si="1"/>
        <v>0</v>
      </c>
      <c r="C55">
        <f t="shared" si="2"/>
        <v>18238.200000000015</v>
      </c>
      <c r="D55">
        <f>MAX($C$6:C55)</f>
        <v>18238.200000000015</v>
      </c>
      <c r="E55" s="1">
        <f t="shared" si="0"/>
        <v>0</v>
      </c>
      <c r="F55">
        <f>INT((C54*$G$3/(Datos!O56+Datos!$Z$4+Datos!$M$3))/10)*10</f>
        <v>330</v>
      </c>
    </row>
    <row r="56" spans="1:6">
      <c r="A56">
        <f>Datos!AN57</f>
        <v>156</v>
      </c>
      <c r="B56">
        <f t="shared" si="1"/>
        <v>982.8</v>
      </c>
      <c r="C56">
        <f t="shared" si="2"/>
        <v>19221.000000000015</v>
      </c>
      <c r="D56">
        <f>MAX($C$6:C56)</f>
        <v>19221.000000000015</v>
      </c>
      <c r="E56" s="1">
        <f t="shared" si="0"/>
        <v>0</v>
      </c>
      <c r="F56">
        <f>INT((C55*$G$3/(Datos!O57+Datos!$Z$4+Datos!$M$3))/10)*10</f>
        <v>630</v>
      </c>
    </row>
    <row r="57" spans="1:6">
      <c r="A57">
        <f>Datos!AN58</f>
        <v>0</v>
      </c>
      <c r="B57">
        <f t="shared" si="1"/>
        <v>0</v>
      </c>
      <c r="C57">
        <f t="shared" si="2"/>
        <v>19221.000000000015</v>
      </c>
      <c r="D57">
        <f>MAX($C$6:C57)</f>
        <v>19221.000000000015</v>
      </c>
      <c r="E57" s="1">
        <f t="shared" si="0"/>
        <v>0</v>
      </c>
      <c r="F57">
        <f>INT((C56*$G$3/(Datos!O58+Datos!$Z$4+Datos!$M$3))/10)*10</f>
        <v>660</v>
      </c>
    </row>
    <row r="58" spans="1:6">
      <c r="A58">
        <f>Datos!AN59</f>
        <v>156</v>
      </c>
      <c r="B58">
        <f t="shared" si="1"/>
        <v>998.4</v>
      </c>
      <c r="C58">
        <f t="shared" si="2"/>
        <v>20219.400000000016</v>
      </c>
      <c r="D58">
        <f>MAX($C$6:C58)</f>
        <v>20219.400000000016</v>
      </c>
      <c r="E58" s="1">
        <f t="shared" si="0"/>
        <v>0</v>
      </c>
      <c r="F58">
        <f>INT((C57*$G$3/(Datos!O59+Datos!$Z$4+Datos!$M$3))/10)*10</f>
        <v>640</v>
      </c>
    </row>
    <row r="59" spans="1:6">
      <c r="A59">
        <f>Datos!AN60</f>
        <v>-114.99999999999943</v>
      </c>
      <c r="B59">
        <f t="shared" si="1"/>
        <v>-770.49999999999625</v>
      </c>
      <c r="C59">
        <f t="shared" si="2"/>
        <v>19448.90000000002</v>
      </c>
      <c r="D59">
        <f>MAX($C$6:C59)</f>
        <v>20219.400000000016</v>
      </c>
      <c r="E59" s="1">
        <f t="shared" si="0"/>
        <v>3.8106966576653897E-2</v>
      </c>
      <c r="F59">
        <f>INT((C58*$G$3/(Datos!O60+Datos!$Z$4+Datos!$M$3))/10)*10</f>
        <v>670</v>
      </c>
    </row>
    <row r="60" spans="1:6">
      <c r="A60">
        <f>Datos!AN61</f>
        <v>-74.999999999998863</v>
      </c>
      <c r="B60">
        <f t="shared" si="1"/>
        <v>-734.99999999998875</v>
      </c>
      <c r="C60">
        <f t="shared" si="2"/>
        <v>18713.900000000031</v>
      </c>
      <c r="D60">
        <f>MAX($C$6:C60)</f>
        <v>20219.400000000016</v>
      </c>
      <c r="E60" s="1">
        <f t="shared" si="0"/>
        <v>7.4458193616031343E-2</v>
      </c>
      <c r="F60">
        <f>INT((C59*$G$3/(Datos!O61+Datos!$Z$4+Datos!$M$3))/10)*10</f>
        <v>980</v>
      </c>
    </row>
    <row r="61" spans="1:6">
      <c r="A61">
        <f>Datos!AN62</f>
        <v>0</v>
      </c>
      <c r="B61">
        <f t="shared" si="1"/>
        <v>0</v>
      </c>
      <c r="C61">
        <f t="shared" si="2"/>
        <v>18713.900000000031</v>
      </c>
      <c r="D61">
        <f>MAX($C$6:C61)</f>
        <v>20219.400000000016</v>
      </c>
      <c r="E61" s="1">
        <f t="shared" si="0"/>
        <v>7.4458193616031343E-2</v>
      </c>
      <c r="F61">
        <f>INT((C60*$G$3/(Datos!O62+Datos!$Z$4+Datos!$M$3))/10)*10</f>
        <v>990</v>
      </c>
    </row>
    <row r="62" spans="1:6">
      <c r="A62">
        <f>Datos!AN63</f>
        <v>156</v>
      </c>
      <c r="B62">
        <f t="shared" si="1"/>
        <v>1201.2</v>
      </c>
      <c r="C62">
        <f t="shared" si="2"/>
        <v>19915.100000000031</v>
      </c>
      <c r="D62">
        <f>MAX($C$6:C62)</f>
        <v>20219.400000000016</v>
      </c>
      <c r="E62" s="1">
        <f t="shared" si="0"/>
        <v>1.5049902568819277E-2</v>
      </c>
      <c r="F62">
        <f>INT((C61*$G$3/(Datos!O63+Datos!$Z$4+Datos!$M$3))/10)*10</f>
        <v>770</v>
      </c>
    </row>
    <row r="63" spans="1:6">
      <c r="A63">
        <f>Datos!AN64</f>
        <v>0</v>
      </c>
      <c r="B63">
        <f t="shared" si="1"/>
        <v>0</v>
      </c>
      <c r="C63">
        <f t="shared" si="2"/>
        <v>19915.100000000031</v>
      </c>
      <c r="D63">
        <f>MAX($C$6:C63)</f>
        <v>20219.400000000016</v>
      </c>
      <c r="E63" s="1">
        <f t="shared" si="0"/>
        <v>1.5049902568819277E-2</v>
      </c>
      <c r="F63">
        <f>INT((C62*$G$3/(Datos!O64+Datos!$Z$4+Datos!$M$3))/10)*10</f>
        <v>1440</v>
      </c>
    </row>
    <row r="64" spans="1:6">
      <c r="A64">
        <f>Datos!AN65</f>
        <v>-119.00000000000006</v>
      </c>
      <c r="B64">
        <f t="shared" si="1"/>
        <v>-761.60000000000025</v>
      </c>
      <c r="C64">
        <f t="shared" si="2"/>
        <v>19153.500000000033</v>
      </c>
      <c r="D64">
        <f>MAX($C$6:C64)</f>
        <v>20219.400000000016</v>
      </c>
      <c r="E64" s="1">
        <f t="shared" si="0"/>
        <v>5.2716697824860402E-2</v>
      </c>
      <c r="F64">
        <f>INT((C63*$G$3/(Datos!O65+Datos!$Z$4+Datos!$M$3))/10)*10</f>
        <v>640</v>
      </c>
    </row>
    <row r="65" spans="1:6">
      <c r="A65">
        <f>Datos!AN66</f>
        <v>0</v>
      </c>
      <c r="B65">
        <f t="shared" si="1"/>
        <v>0</v>
      </c>
      <c r="C65">
        <f t="shared" si="2"/>
        <v>19153.500000000033</v>
      </c>
      <c r="D65">
        <f>MAX($C$6:C65)</f>
        <v>20219.400000000016</v>
      </c>
      <c r="E65" s="1">
        <f t="shared" si="0"/>
        <v>5.2716697824860402E-2</v>
      </c>
      <c r="F65">
        <f>INT((C64*$G$3/(Datos!O66+Datos!$Z$4+Datos!$M$3))/10)*10</f>
        <v>600</v>
      </c>
    </row>
    <row r="66" spans="1:6">
      <c r="A66">
        <f>Datos!AN67</f>
        <v>156</v>
      </c>
      <c r="B66">
        <f t="shared" si="1"/>
        <v>1466.4</v>
      </c>
      <c r="C66">
        <f t="shared" si="2"/>
        <v>20619.900000000034</v>
      </c>
      <c r="D66">
        <f>MAX($C$6:C66)</f>
        <v>20619.900000000034</v>
      </c>
      <c r="E66" s="1">
        <f t="shared" si="0"/>
        <v>0</v>
      </c>
      <c r="F66">
        <f>INT((C65*$G$3/(Datos!O67+Datos!$Z$4+Datos!$M$3))/10)*10</f>
        <v>940</v>
      </c>
    </row>
    <row r="67" spans="1:6">
      <c r="A67">
        <f>Datos!AN68</f>
        <v>-212.99999999999841</v>
      </c>
      <c r="B67">
        <f t="shared" si="1"/>
        <v>-809.39999999999384</v>
      </c>
      <c r="C67">
        <f t="shared" si="2"/>
        <v>19810.50000000004</v>
      </c>
      <c r="D67">
        <f>MAX($C$6:C67)</f>
        <v>20619.900000000034</v>
      </c>
      <c r="E67" s="1">
        <f t="shared" si="0"/>
        <v>3.9253342644726345E-2</v>
      </c>
      <c r="F67">
        <f>INT((C66*$G$3/(Datos!O68+Datos!$Z$4+Datos!$M$3))/10)*10</f>
        <v>380</v>
      </c>
    </row>
    <row r="68" spans="1:6">
      <c r="A68">
        <f>Datos!AN69</f>
        <v>-162.00000000000216</v>
      </c>
      <c r="B68">
        <f t="shared" si="1"/>
        <v>-761.40000000001021</v>
      </c>
      <c r="C68">
        <f t="shared" si="2"/>
        <v>19049.100000000031</v>
      </c>
      <c r="D68">
        <f>MAX($C$6:C68)</f>
        <v>20619.900000000034</v>
      </c>
      <c r="E68" s="1">
        <f t="shared" si="0"/>
        <v>7.6178836948772796E-2</v>
      </c>
      <c r="F68">
        <f>INT((C67*$G$3/(Datos!O69+Datos!$Z$4+Datos!$M$3))/10)*10</f>
        <v>470</v>
      </c>
    </row>
    <row r="69" spans="1:6">
      <c r="A69">
        <f>Datos!AN70</f>
        <v>156</v>
      </c>
      <c r="B69">
        <f t="shared" si="1"/>
        <v>733.2</v>
      </c>
      <c r="C69">
        <f t="shared" si="2"/>
        <v>19782.300000000032</v>
      </c>
      <c r="D69">
        <f>MAX($C$6:C69)</f>
        <v>20619.900000000034</v>
      </c>
      <c r="E69" s="1">
        <f t="shared" si="0"/>
        <v>4.062095354487659E-2</v>
      </c>
      <c r="F69">
        <f>INT((C68*$G$3/(Datos!O70+Datos!$Z$4+Datos!$M$3))/10)*10</f>
        <v>470</v>
      </c>
    </row>
    <row r="70" spans="1:6">
      <c r="A70">
        <f>Datos!AN71</f>
        <v>-148.00000000000068</v>
      </c>
      <c r="B70">
        <f t="shared" si="1"/>
        <v>-769.60000000000355</v>
      </c>
      <c r="C70">
        <f t="shared" si="2"/>
        <v>19012.70000000003</v>
      </c>
      <c r="D70">
        <f>MAX($C$6:C70)</f>
        <v>20619.900000000034</v>
      </c>
      <c r="E70" s="1">
        <f t="shared" ref="E70:E133" si="3">(D70-C70)/D70</f>
        <v>7.7944121940455663E-2</v>
      </c>
      <c r="F70">
        <f>INT((C69*$G$3/(Datos!O71+Datos!$Z$4+Datos!$M$3))/10)*10</f>
        <v>520</v>
      </c>
    </row>
    <row r="71" spans="1:6">
      <c r="A71">
        <f>Datos!AN72</f>
        <v>-87.00000000000216</v>
      </c>
      <c r="B71">
        <f t="shared" ref="B71:B134" si="4">F71*A71/100</f>
        <v>-722.10000000001787</v>
      </c>
      <c r="C71">
        <f t="shared" si="2"/>
        <v>18290.600000000013</v>
      </c>
      <c r="D71">
        <f>MAX($C$6:C71)</f>
        <v>20619.900000000034</v>
      </c>
      <c r="E71" s="1">
        <f t="shared" si="3"/>
        <v>0.11296369041557026</v>
      </c>
      <c r="F71">
        <f>INT((C70*$G$3/(Datos!O72+Datos!$Z$4+Datos!$M$3))/10)*10</f>
        <v>830</v>
      </c>
    </row>
    <row r="72" spans="1:6">
      <c r="A72">
        <f>Datos!AN73</f>
        <v>-264.99999999999943</v>
      </c>
      <c r="B72">
        <f t="shared" si="4"/>
        <v>-715.49999999999841</v>
      </c>
      <c r="C72">
        <f t="shared" ref="C72:C135" si="5">C71+B72</f>
        <v>17575.100000000013</v>
      </c>
      <c r="D72">
        <f>MAX($C$6:C72)</f>
        <v>20619.900000000034</v>
      </c>
      <c r="E72" s="1">
        <f t="shared" si="3"/>
        <v>0.14766317974384047</v>
      </c>
      <c r="F72">
        <f>INT((C71*$G$3/(Datos!O73+Datos!$Z$4+Datos!$M$3))/10)*10</f>
        <v>270</v>
      </c>
    </row>
    <row r="73" spans="1:6">
      <c r="A73">
        <f>Datos!AN74</f>
        <v>156</v>
      </c>
      <c r="B73">
        <f t="shared" si="4"/>
        <v>265.2</v>
      </c>
      <c r="C73">
        <f t="shared" si="5"/>
        <v>17840.300000000014</v>
      </c>
      <c r="D73">
        <f>MAX($C$6:C73)</f>
        <v>20619.900000000034</v>
      </c>
      <c r="E73" s="1">
        <f t="shared" si="3"/>
        <v>0.13480181766158011</v>
      </c>
      <c r="F73">
        <f>INT((C72*$G$3/(Datos!O74+Datos!$Z$4+Datos!$M$3))/10)*10</f>
        <v>170</v>
      </c>
    </row>
    <row r="74" spans="1:6">
      <c r="A74">
        <f>Datos!AN75</f>
        <v>-239.99999999999943</v>
      </c>
      <c r="B74">
        <f t="shared" si="4"/>
        <v>-695.99999999999841</v>
      </c>
      <c r="C74">
        <f t="shared" si="5"/>
        <v>17144.300000000014</v>
      </c>
      <c r="D74">
        <f>MAX($C$6:C74)</f>
        <v>20619.900000000034</v>
      </c>
      <c r="E74" s="1">
        <f t="shared" si="3"/>
        <v>0.16855561860144883</v>
      </c>
      <c r="F74">
        <f>INT((C73*$G$3/(Datos!O75+Datos!$Z$4+Datos!$M$3))/10)*10</f>
        <v>290</v>
      </c>
    </row>
    <row r="75" spans="1:6">
      <c r="A75">
        <f>Datos!AN76</f>
        <v>0</v>
      </c>
      <c r="B75">
        <f t="shared" si="4"/>
        <v>0</v>
      </c>
      <c r="C75">
        <f t="shared" si="5"/>
        <v>17144.300000000014</v>
      </c>
      <c r="D75">
        <f>MAX($C$6:C75)</f>
        <v>20619.900000000034</v>
      </c>
      <c r="E75" s="1">
        <f t="shared" si="3"/>
        <v>0.16855561860144883</v>
      </c>
      <c r="F75">
        <f>INT((C74*$G$3/(Datos!O76+Datos!$Z$4+Datos!$M$3))/10)*10</f>
        <v>1100</v>
      </c>
    </row>
    <row r="76" spans="1:6">
      <c r="A76">
        <f>Datos!AN77</f>
        <v>0</v>
      </c>
      <c r="B76">
        <f t="shared" si="4"/>
        <v>0</v>
      </c>
      <c r="C76">
        <f t="shared" si="5"/>
        <v>17144.300000000014</v>
      </c>
      <c r="D76">
        <f>MAX($C$6:C76)</f>
        <v>20619.900000000034</v>
      </c>
      <c r="E76" s="1">
        <f t="shared" si="3"/>
        <v>0.16855561860144883</v>
      </c>
      <c r="F76">
        <f>INT((C75*$G$3/(Datos!O77+Datos!$Z$4+Datos!$M$3))/10)*10</f>
        <v>750</v>
      </c>
    </row>
    <row r="77" spans="1:6">
      <c r="A77">
        <f>Datos!AN78</f>
        <v>-117.99999999999955</v>
      </c>
      <c r="B77">
        <f t="shared" si="4"/>
        <v>-660.79999999999734</v>
      </c>
      <c r="C77">
        <f t="shared" si="5"/>
        <v>16483.500000000018</v>
      </c>
      <c r="D77">
        <f>MAX($C$6:C77)</f>
        <v>20619.900000000034</v>
      </c>
      <c r="E77" s="1">
        <f t="shared" si="3"/>
        <v>0.20060233075815154</v>
      </c>
      <c r="F77">
        <f>INT((C76*$G$3/(Datos!O78+Datos!$Z$4+Datos!$M$3))/10)*10</f>
        <v>560</v>
      </c>
    </row>
    <row r="78" spans="1:6">
      <c r="A78">
        <f>Datos!AN79</f>
        <v>0</v>
      </c>
      <c r="B78">
        <f t="shared" si="4"/>
        <v>0</v>
      </c>
      <c r="C78">
        <f t="shared" si="5"/>
        <v>16483.500000000018</v>
      </c>
      <c r="D78">
        <f>MAX($C$6:C78)</f>
        <v>20619.900000000034</v>
      </c>
      <c r="E78" s="1">
        <f t="shared" si="3"/>
        <v>0.20060233075815154</v>
      </c>
      <c r="F78">
        <f>INT((C77*$G$3/(Datos!O79+Datos!$Z$4+Datos!$M$3))/10)*10</f>
        <v>390</v>
      </c>
    </row>
    <row r="79" spans="1:6">
      <c r="A79">
        <f>Datos!AN80</f>
        <v>0</v>
      </c>
      <c r="B79">
        <f t="shared" si="4"/>
        <v>0</v>
      </c>
      <c r="C79">
        <f t="shared" si="5"/>
        <v>16483.500000000018</v>
      </c>
      <c r="D79">
        <f>MAX($C$6:C79)</f>
        <v>20619.900000000034</v>
      </c>
      <c r="E79" s="1">
        <f t="shared" si="3"/>
        <v>0.20060233075815154</v>
      </c>
      <c r="F79">
        <f>INT((C78*$G$3/(Datos!O80+Datos!$Z$4+Datos!$M$3))/10)*10</f>
        <v>430</v>
      </c>
    </row>
    <row r="80" spans="1:6">
      <c r="A80">
        <f>Datos!AN81</f>
        <v>156</v>
      </c>
      <c r="B80">
        <f t="shared" si="4"/>
        <v>686.4</v>
      </c>
      <c r="C80">
        <f t="shared" si="5"/>
        <v>17169.90000000002</v>
      </c>
      <c r="D80">
        <f>MAX($C$6:C80)</f>
        <v>20619.900000000034</v>
      </c>
      <c r="E80" s="1">
        <f t="shared" si="3"/>
        <v>0.1673140994864189</v>
      </c>
      <c r="F80">
        <f>INT((C79*$G$3/(Datos!O81+Datos!$Z$4+Datos!$M$3))/10)*10</f>
        <v>440</v>
      </c>
    </row>
    <row r="81" spans="1:6">
      <c r="A81">
        <f>Datos!AN82</f>
        <v>0</v>
      </c>
      <c r="B81">
        <f t="shared" si="4"/>
        <v>0</v>
      </c>
      <c r="C81">
        <f t="shared" si="5"/>
        <v>17169.90000000002</v>
      </c>
      <c r="D81">
        <f>MAX($C$6:C81)</f>
        <v>20619.900000000034</v>
      </c>
      <c r="E81" s="1">
        <f t="shared" si="3"/>
        <v>0.1673140994864189</v>
      </c>
      <c r="F81">
        <f>INT((C80*$G$3/(Datos!O82+Datos!$Z$4+Datos!$M$3))/10)*10</f>
        <v>460</v>
      </c>
    </row>
    <row r="82" spans="1:6">
      <c r="A82">
        <f>Datos!AN83</f>
        <v>0</v>
      </c>
      <c r="B82">
        <f t="shared" si="4"/>
        <v>0</v>
      </c>
      <c r="C82">
        <f t="shared" si="5"/>
        <v>17169.90000000002</v>
      </c>
      <c r="D82">
        <f>MAX($C$6:C82)</f>
        <v>20619.900000000034</v>
      </c>
      <c r="E82" s="1">
        <f t="shared" si="3"/>
        <v>0.1673140994864189</v>
      </c>
      <c r="F82">
        <f>INT((C81*$G$3/(Datos!O83+Datos!$Z$4+Datos!$M$3))/10)*10</f>
        <v>660</v>
      </c>
    </row>
    <row r="83" spans="1:6">
      <c r="A83">
        <f>Datos!AN84</f>
        <v>156</v>
      </c>
      <c r="B83">
        <f t="shared" si="4"/>
        <v>358.8</v>
      </c>
      <c r="C83">
        <f t="shared" si="5"/>
        <v>17528.700000000019</v>
      </c>
      <c r="D83">
        <f>MAX($C$6:C83)</f>
        <v>20619.900000000034</v>
      </c>
      <c r="E83" s="1">
        <f t="shared" si="3"/>
        <v>0.14991343313983144</v>
      </c>
      <c r="F83">
        <f>INT((C82*$G$3/(Datos!O84+Datos!$Z$4+Datos!$M$3))/10)*10</f>
        <v>230</v>
      </c>
    </row>
    <row r="84" spans="1:6">
      <c r="A84">
        <f>Datos!AN85</f>
        <v>0</v>
      </c>
      <c r="B84">
        <f t="shared" si="4"/>
        <v>0</v>
      </c>
      <c r="C84">
        <f t="shared" si="5"/>
        <v>17528.700000000019</v>
      </c>
      <c r="D84">
        <f>MAX($C$6:C84)</f>
        <v>20619.900000000034</v>
      </c>
      <c r="E84" s="1">
        <f t="shared" si="3"/>
        <v>0.14991343313983144</v>
      </c>
      <c r="F84">
        <f>INT((C83*$G$3/(Datos!O85+Datos!$Z$4+Datos!$M$3))/10)*10</f>
        <v>560</v>
      </c>
    </row>
    <row r="85" spans="1:6">
      <c r="A85">
        <f>Datos!AN86</f>
        <v>0</v>
      </c>
      <c r="B85">
        <f t="shared" si="4"/>
        <v>0</v>
      </c>
      <c r="C85">
        <f t="shared" si="5"/>
        <v>17528.700000000019</v>
      </c>
      <c r="D85">
        <f>MAX($C$6:C85)</f>
        <v>20619.900000000034</v>
      </c>
      <c r="E85" s="1">
        <f t="shared" si="3"/>
        <v>0.14991343313983144</v>
      </c>
      <c r="F85">
        <f>INT((C84*$G$3/(Datos!O86+Datos!$Z$4+Datos!$M$3))/10)*10</f>
        <v>550</v>
      </c>
    </row>
    <row r="86" spans="1:6">
      <c r="A86">
        <f>Datos!AN87</f>
        <v>156</v>
      </c>
      <c r="B86">
        <f t="shared" si="4"/>
        <v>1185.5999999999999</v>
      </c>
      <c r="C86">
        <f t="shared" si="5"/>
        <v>18714.300000000017</v>
      </c>
      <c r="D86">
        <f>MAX($C$6:C86)</f>
        <v>20619.900000000034</v>
      </c>
      <c r="E86" s="1">
        <f t="shared" si="3"/>
        <v>9.2415579125020658E-2</v>
      </c>
      <c r="F86">
        <f>INT((C85*$G$3/(Datos!O87+Datos!$Z$4+Datos!$M$3))/10)*10</f>
        <v>760</v>
      </c>
    </row>
    <row r="87" spans="1:6">
      <c r="A87">
        <f>Datos!AN88</f>
        <v>156</v>
      </c>
      <c r="B87">
        <f t="shared" si="4"/>
        <v>639.6</v>
      </c>
      <c r="C87">
        <f t="shared" si="5"/>
        <v>19353.900000000016</v>
      </c>
      <c r="D87">
        <f>MAX($C$6:C87)</f>
        <v>20619.900000000034</v>
      </c>
      <c r="E87" s="1">
        <f t="shared" si="3"/>
        <v>6.1396999985451728E-2</v>
      </c>
      <c r="F87">
        <f>INT((C86*$G$3/(Datos!O88+Datos!$Z$4+Datos!$M$3))/10)*10</f>
        <v>410</v>
      </c>
    </row>
    <row r="88" spans="1:6">
      <c r="A88">
        <f>Datos!AN89</f>
        <v>156</v>
      </c>
      <c r="B88">
        <f t="shared" si="4"/>
        <v>436.8</v>
      </c>
      <c r="C88">
        <f t="shared" si="5"/>
        <v>19790.700000000015</v>
      </c>
      <c r="D88">
        <f>MAX($C$6:C88)</f>
        <v>20619.900000000034</v>
      </c>
      <c r="E88" s="1">
        <f t="shared" si="3"/>
        <v>4.0213580085258299E-2</v>
      </c>
      <c r="F88">
        <f>INT((C87*$G$3/(Datos!O89+Datos!$Z$4+Datos!$M$3))/10)*10</f>
        <v>280</v>
      </c>
    </row>
    <row r="89" spans="1:6">
      <c r="A89">
        <f>Datos!AN90</f>
        <v>0</v>
      </c>
      <c r="B89">
        <f t="shared" si="4"/>
        <v>0</v>
      </c>
      <c r="C89">
        <f t="shared" si="5"/>
        <v>19790.700000000015</v>
      </c>
      <c r="D89">
        <f>MAX($C$6:C89)</f>
        <v>20619.900000000034</v>
      </c>
      <c r="E89" s="1">
        <f t="shared" si="3"/>
        <v>4.0213580085258299E-2</v>
      </c>
      <c r="F89">
        <f>INT((C88*$G$3/(Datos!O90+Datos!$Z$4+Datos!$M$3))/10)*10</f>
        <v>310</v>
      </c>
    </row>
    <row r="90" spans="1:6">
      <c r="A90">
        <f>Datos!AN91</f>
        <v>0</v>
      </c>
      <c r="B90">
        <f t="shared" si="4"/>
        <v>0</v>
      </c>
      <c r="C90">
        <f t="shared" si="5"/>
        <v>19790.700000000015</v>
      </c>
      <c r="D90">
        <f>MAX($C$6:C90)</f>
        <v>20619.900000000034</v>
      </c>
      <c r="E90" s="1">
        <f t="shared" si="3"/>
        <v>4.0213580085258299E-2</v>
      </c>
      <c r="F90">
        <f>INT((C89*$G$3/(Datos!O91+Datos!$Z$4+Datos!$M$3))/10)*10</f>
        <v>650</v>
      </c>
    </row>
    <row r="91" spans="1:6">
      <c r="A91">
        <f>Datos!AN92</f>
        <v>0</v>
      </c>
      <c r="B91">
        <f t="shared" si="4"/>
        <v>0</v>
      </c>
      <c r="C91">
        <f t="shared" si="5"/>
        <v>19790.700000000015</v>
      </c>
      <c r="D91">
        <f>MAX($C$6:C91)</f>
        <v>20619.900000000034</v>
      </c>
      <c r="E91" s="1">
        <f t="shared" si="3"/>
        <v>4.0213580085258299E-2</v>
      </c>
      <c r="F91">
        <f>INT((C90*$G$3/(Datos!O92+Datos!$Z$4+Datos!$M$3))/10)*10</f>
        <v>930</v>
      </c>
    </row>
    <row r="92" spans="1:6">
      <c r="A92">
        <f>Datos!AN93</f>
        <v>156</v>
      </c>
      <c r="B92">
        <f t="shared" si="4"/>
        <v>1778.4</v>
      </c>
      <c r="C92">
        <f t="shared" si="5"/>
        <v>21569.100000000017</v>
      </c>
      <c r="D92">
        <f>MAX($C$6:C92)</f>
        <v>21569.100000000017</v>
      </c>
      <c r="E92" s="1">
        <f t="shared" si="3"/>
        <v>0</v>
      </c>
      <c r="F92">
        <f>INT((C91*$G$3/(Datos!O93+Datos!$Z$4+Datos!$M$3))/10)*10</f>
        <v>1140</v>
      </c>
    </row>
    <row r="93" spans="1:6">
      <c r="A93">
        <f>Datos!AN94</f>
        <v>0</v>
      </c>
      <c r="B93">
        <f t="shared" si="4"/>
        <v>0</v>
      </c>
      <c r="C93">
        <f t="shared" si="5"/>
        <v>21569.100000000017</v>
      </c>
      <c r="D93">
        <f>MAX($C$6:C93)</f>
        <v>21569.100000000017</v>
      </c>
      <c r="E93" s="1">
        <f t="shared" si="3"/>
        <v>0</v>
      </c>
      <c r="F93">
        <f>INT((C92*$G$3/(Datos!O94+Datos!$Z$4+Datos!$M$3))/10)*10</f>
        <v>240</v>
      </c>
    </row>
    <row r="94" spans="1:6">
      <c r="A94">
        <f>Datos!AN95</f>
        <v>0</v>
      </c>
      <c r="B94">
        <f t="shared" si="4"/>
        <v>0</v>
      </c>
      <c r="C94">
        <f t="shared" si="5"/>
        <v>21569.100000000017</v>
      </c>
      <c r="D94">
        <f>MAX($C$6:C94)</f>
        <v>21569.100000000017</v>
      </c>
      <c r="E94" s="1">
        <f t="shared" si="3"/>
        <v>0</v>
      </c>
      <c r="F94">
        <f>INT((C93*$G$3/(Datos!O95+Datos!$Z$4+Datos!$M$3))/10)*10</f>
        <v>750</v>
      </c>
    </row>
    <row r="95" spans="1:6">
      <c r="A95">
        <f>Datos!AN96</f>
        <v>156</v>
      </c>
      <c r="B95">
        <f t="shared" si="4"/>
        <v>686.4</v>
      </c>
      <c r="C95">
        <f t="shared" si="5"/>
        <v>22255.500000000018</v>
      </c>
      <c r="D95">
        <f>MAX($C$6:C95)</f>
        <v>22255.500000000018</v>
      </c>
      <c r="E95" s="1">
        <f t="shared" si="3"/>
        <v>0</v>
      </c>
      <c r="F95">
        <f>INT((C94*$G$3/(Datos!O96+Datos!$Z$4+Datos!$M$3))/10)*10</f>
        <v>440</v>
      </c>
    </row>
    <row r="96" spans="1:6">
      <c r="A96">
        <f>Datos!AN97</f>
        <v>-128.99999999999807</v>
      </c>
      <c r="B96">
        <f t="shared" si="4"/>
        <v>-851.39999999998724</v>
      </c>
      <c r="C96">
        <f t="shared" si="5"/>
        <v>21404.100000000031</v>
      </c>
      <c r="D96">
        <f>MAX($C$6:C96)</f>
        <v>22255.500000000018</v>
      </c>
      <c r="E96" s="1">
        <f t="shared" si="3"/>
        <v>3.8255712071172801E-2</v>
      </c>
      <c r="F96">
        <f>INT((C95*$G$3/(Datos!O97+Datos!$Z$4+Datos!$M$3))/10)*10</f>
        <v>660</v>
      </c>
    </row>
    <row r="97" spans="1:6">
      <c r="A97">
        <f>Datos!AN98</f>
        <v>0</v>
      </c>
      <c r="B97">
        <f t="shared" si="4"/>
        <v>0</v>
      </c>
      <c r="C97">
        <f t="shared" si="5"/>
        <v>21404.100000000031</v>
      </c>
      <c r="D97">
        <f>MAX($C$6:C97)</f>
        <v>22255.500000000018</v>
      </c>
      <c r="E97" s="1">
        <f t="shared" si="3"/>
        <v>3.8255712071172801E-2</v>
      </c>
      <c r="F97">
        <f>INT((C96*$G$3/(Datos!O98+Datos!$Z$4+Datos!$M$3))/10)*10</f>
        <v>640</v>
      </c>
    </row>
    <row r="98" spans="1:6">
      <c r="A98">
        <f>Datos!AN99</f>
        <v>156</v>
      </c>
      <c r="B98">
        <f t="shared" si="4"/>
        <v>499.2</v>
      </c>
      <c r="C98">
        <f t="shared" si="5"/>
        <v>21903.300000000032</v>
      </c>
      <c r="D98">
        <f>MAX($C$6:C98)</f>
        <v>22255.500000000018</v>
      </c>
      <c r="E98" s="1">
        <f t="shared" si="3"/>
        <v>1.5825301610837138E-2</v>
      </c>
      <c r="F98">
        <f>INT((C97*$G$3/(Datos!O99+Datos!$Z$4+Datos!$M$3))/10)*10</f>
        <v>320</v>
      </c>
    </row>
    <row r="99" spans="1:6">
      <c r="A99">
        <f>Datos!AN100</f>
        <v>156</v>
      </c>
      <c r="B99">
        <f t="shared" si="4"/>
        <v>327.60000000000002</v>
      </c>
      <c r="C99">
        <f t="shared" si="5"/>
        <v>22230.900000000031</v>
      </c>
      <c r="D99">
        <f>MAX($C$6:C99)</f>
        <v>22255.500000000018</v>
      </c>
      <c r="E99" s="1">
        <f t="shared" si="3"/>
        <v>1.1053447462419453E-3</v>
      </c>
      <c r="F99">
        <f>INT((C98*$G$3/(Datos!O100+Datos!$Z$4+Datos!$M$3))/10)*10</f>
        <v>210</v>
      </c>
    </row>
    <row r="100" spans="1:6">
      <c r="A100">
        <f>Datos!AN101</f>
        <v>156</v>
      </c>
      <c r="B100">
        <f t="shared" si="4"/>
        <v>982.8</v>
      </c>
      <c r="C100">
        <f t="shared" si="5"/>
        <v>23213.70000000003</v>
      </c>
      <c r="D100">
        <f>MAX($C$6:C100)</f>
        <v>23213.70000000003</v>
      </c>
      <c r="E100" s="1">
        <f t="shared" si="3"/>
        <v>0</v>
      </c>
      <c r="F100">
        <f>INT((C99*$G$3/(Datos!O101+Datos!$Z$4+Datos!$M$3))/10)*10</f>
        <v>630</v>
      </c>
    </row>
    <row r="101" spans="1:6">
      <c r="A101">
        <f>Datos!AN102</f>
        <v>0</v>
      </c>
      <c r="B101">
        <f t="shared" si="4"/>
        <v>0</v>
      </c>
      <c r="C101">
        <f t="shared" si="5"/>
        <v>23213.70000000003</v>
      </c>
      <c r="D101">
        <f>MAX($C$6:C101)</f>
        <v>23213.70000000003</v>
      </c>
      <c r="E101" s="1">
        <f t="shared" si="3"/>
        <v>0</v>
      </c>
      <c r="F101">
        <f>INT((C100*$G$3/(Datos!O102+Datos!$Z$4+Datos!$M$3))/10)*10</f>
        <v>430</v>
      </c>
    </row>
    <row r="102" spans="1:6">
      <c r="A102">
        <f>Datos!AN103</f>
        <v>0</v>
      </c>
      <c r="B102">
        <f t="shared" si="4"/>
        <v>0</v>
      </c>
      <c r="C102">
        <f t="shared" si="5"/>
        <v>23213.70000000003</v>
      </c>
      <c r="D102">
        <f>MAX($C$6:C102)</f>
        <v>23213.70000000003</v>
      </c>
      <c r="E102" s="1">
        <f t="shared" si="3"/>
        <v>0</v>
      </c>
      <c r="F102">
        <f>INT((C101*$G$3/(Datos!O103+Datos!$Z$4+Datos!$M$3))/10)*10</f>
        <v>890</v>
      </c>
    </row>
    <row r="103" spans="1:6">
      <c r="A103">
        <f>Datos!AN104</f>
        <v>-243.00000000000239</v>
      </c>
      <c r="B103">
        <f t="shared" si="4"/>
        <v>-899.10000000000889</v>
      </c>
      <c r="C103">
        <f t="shared" si="5"/>
        <v>22314.60000000002</v>
      </c>
      <c r="D103">
        <f>MAX($C$6:C103)</f>
        <v>23213.70000000003</v>
      </c>
      <c r="E103" s="1">
        <f t="shared" si="3"/>
        <v>3.8731438762455286E-2</v>
      </c>
      <c r="F103">
        <f>INT((C102*$G$3/(Datos!O104+Datos!$Z$4+Datos!$M$3))/10)*10</f>
        <v>370</v>
      </c>
    </row>
    <row r="104" spans="1:6">
      <c r="A104">
        <f>Datos!AN105</f>
        <v>0</v>
      </c>
      <c r="B104">
        <f t="shared" si="4"/>
        <v>0</v>
      </c>
      <c r="C104">
        <f t="shared" si="5"/>
        <v>22314.60000000002</v>
      </c>
      <c r="D104">
        <f>MAX($C$6:C104)</f>
        <v>23213.70000000003</v>
      </c>
      <c r="E104" s="1">
        <f t="shared" si="3"/>
        <v>3.8731438762455286E-2</v>
      </c>
      <c r="F104">
        <f>INT((C103*$G$3/(Datos!O105+Datos!$Z$4+Datos!$M$3))/10)*10</f>
        <v>350</v>
      </c>
    </row>
    <row r="105" spans="1:6">
      <c r="A105">
        <f>Datos!AN106</f>
        <v>0</v>
      </c>
      <c r="B105">
        <f t="shared" si="4"/>
        <v>0</v>
      </c>
      <c r="C105">
        <f t="shared" si="5"/>
        <v>22314.60000000002</v>
      </c>
      <c r="D105">
        <f>MAX($C$6:C105)</f>
        <v>23213.70000000003</v>
      </c>
      <c r="E105" s="1">
        <f t="shared" si="3"/>
        <v>3.8731438762455286E-2</v>
      </c>
      <c r="F105">
        <f>INT((C104*$G$3/(Datos!O106+Datos!$Z$4+Datos!$M$3))/10)*10</f>
        <v>750</v>
      </c>
    </row>
    <row r="106" spans="1:6">
      <c r="A106">
        <f>Datos!AN107</f>
        <v>0</v>
      </c>
      <c r="B106">
        <f t="shared" si="4"/>
        <v>0</v>
      </c>
      <c r="C106">
        <f t="shared" si="5"/>
        <v>22314.60000000002</v>
      </c>
      <c r="D106">
        <f>MAX($C$6:C106)</f>
        <v>23213.70000000003</v>
      </c>
      <c r="E106" s="1">
        <f t="shared" si="3"/>
        <v>3.8731438762455286E-2</v>
      </c>
      <c r="F106">
        <f>INT((C105*$G$3/(Datos!O107+Datos!$Z$4+Datos!$M$3))/10)*10</f>
        <v>1250</v>
      </c>
    </row>
    <row r="107" spans="1:6">
      <c r="A107">
        <f>Datos!AN108</f>
        <v>156</v>
      </c>
      <c r="B107">
        <f t="shared" si="4"/>
        <v>1716</v>
      </c>
      <c r="C107">
        <f t="shared" si="5"/>
        <v>24030.60000000002</v>
      </c>
      <c r="D107">
        <f>MAX($C$6:C107)</f>
        <v>24030.60000000002</v>
      </c>
      <c r="E107" s="1">
        <f t="shared" si="3"/>
        <v>0</v>
      </c>
      <c r="F107">
        <f>INT((C106*$G$3/(Datos!O108+Datos!$Z$4+Datos!$M$3))/10)*10</f>
        <v>1100</v>
      </c>
    </row>
    <row r="108" spans="1:6">
      <c r="A108">
        <f>Datos!AN109</f>
        <v>156</v>
      </c>
      <c r="B108">
        <f t="shared" si="4"/>
        <v>920.4</v>
      </c>
      <c r="C108">
        <f t="shared" si="5"/>
        <v>24951.000000000022</v>
      </c>
      <c r="D108">
        <f>MAX($C$6:C108)</f>
        <v>24951.000000000022</v>
      </c>
      <c r="E108" s="1">
        <f t="shared" si="3"/>
        <v>0</v>
      </c>
      <c r="F108">
        <f>INT((C107*$G$3/(Datos!O109+Datos!$Z$4+Datos!$M$3))/10)*10</f>
        <v>590</v>
      </c>
    </row>
    <row r="109" spans="1:6">
      <c r="A109">
        <f>Datos!AN110</f>
        <v>0</v>
      </c>
      <c r="B109">
        <f t="shared" si="4"/>
        <v>0</v>
      </c>
      <c r="C109">
        <f t="shared" si="5"/>
        <v>24951.000000000022</v>
      </c>
      <c r="D109">
        <f>MAX($C$6:C109)</f>
        <v>24951.000000000022</v>
      </c>
      <c r="E109" s="1">
        <f t="shared" si="3"/>
        <v>0</v>
      </c>
      <c r="F109">
        <f>INT((C108*$G$3/(Datos!O110+Datos!$Z$4+Datos!$M$3))/10)*10</f>
        <v>450</v>
      </c>
    </row>
    <row r="110" spans="1:6">
      <c r="A110">
        <f>Datos!AN111</f>
        <v>0</v>
      </c>
      <c r="B110">
        <f t="shared" si="4"/>
        <v>0</v>
      </c>
      <c r="C110">
        <f t="shared" si="5"/>
        <v>24951.000000000022</v>
      </c>
      <c r="D110">
        <f>MAX($C$6:C110)</f>
        <v>24951.000000000022</v>
      </c>
      <c r="E110" s="1">
        <f t="shared" si="3"/>
        <v>0</v>
      </c>
      <c r="F110">
        <f>INT((C109*$G$3/(Datos!O111+Datos!$Z$4+Datos!$M$3))/10)*10</f>
        <v>960</v>
      </c>
    </row>
    <row r="111" spans="1:6">
      <c r="A111">
        <f>Datos!AN112</f>
        <v>0</v>
      </c>
      <c r="B111">
        <f t="shared" si="4"/>
        <v>0</v>
      </c>
      <c r="C111">
        <f t="shared" si="5"/>
        <v>24951.000000000022</v>
      </c>
      <c r="D111">
        <f>MAX($C$6:C111)</f>
        <v>24951.000000000022</v>
      </c>
      <c r="E111" s="1">
        <f t="shared" si="3"/>
        <v>0</v>
      </c>
      <c r="F111">
        <f>INT((C110*$G$3/(Datos!O112+Datos!$Z$4+Datos!$M$3))/10)*10</f>
        <v>1580</v>
      </c>
    </row>
    <row r="112" spans="1:6">
      <c r="A112">
        <f>Datos!AN113</f>
        <v>0</v>
      </c>
      <c r="B112">
        <f t="shared" si="4"/>
        <v>0</v>
      </c>
      <c r="C112">
        <f t="shared" si="5"/>
        <v>24951.000000000022</v>
      </c>
      <c r="D112">
        <f>MAX($C$6:C112)</f>
        <v>24951.000000000022</v>
      </c>
      <c r="E112" s="1">
        <f t="shared" si="3"/>
        <v>0</v>
      </c>
      <c r="F112">
        <f>INT((C111*$G$3/(Datos!O113+Datos!$Z$4+Datos!$M$3))/10)*10</f>
        <v>1310</v>
      </c>
    </row>
    <row r="113" spans="1:6">
      <c r="A113">
        <f>Datos!AN114</f>
        <v>0</v>
      </c>
      <c r="B113">
        <f t="shared" si="4"/>
        <v>0</v>
      </c>
      <c r="C113">
        <f t="shared" si="5"/>
        <v>24951.000000000022</v>
      </c>
      <c r="D113">
        <f>MAX($C$6:C113)</f>
        <v>24951.000000000022</v>
      </c>
      <c r="E113" s="1">
        <f t="shared" si="3"/>
        <v>0</v>
      </c>
      <c r="F113">
        <f>INT((C112*$G$3/(Datos!O114+Datos!$Z$4+Datos!$M$3))/10)*10</f>
        <v>1180</v>
      </c>
    </row>
    <row r="114" spans="1:6">
      <c r="A114">
        <f>Datos!AN115</f>
        <v>0</v>
      </c>
      <c r="B114">
        <f t="shared" si="4"/>
        <v>0</v>
      </c>
      <c r="C114">
        <f t="shared" si="5"/>
        <v>24951.000000000022</v>
      </c>
      <c r="D114">
        <f>MAX($C$6:C114)</f>
        <v>24951.000000000022</v>
      </c>
      <c r="E114" s="1">
        <f t="shared" si="3"/>
        <v>0</v>
      </c>
      <c r="F114">
        <f>INT((C113*$G$3/(Datos!O115+Datos!$Z$4+Datos!$M$3))/10)*10</f>
        <v>510</v>
      </c>
    </row>
    <row r="115" spans="1:6">
      <c r="A115">
        <f>Datos!AN116</f>
        <v>-118.99999999999864</v>
      </c>
      <c r="B115">
        <f t="shared" si="4"/>
        <v>-963.89999999998895</v>
      </c>
      <c r="C115">
        <f t="shared" si="5"/>
        <v>23987.100000000031</v>
      </c>
      <c r="D115">
        <f>MAX($C$6:C115)</f>
        <v>24951.000000000022</v>
      </c>
      <c r="E115" s="1">
        <f t="shared" si="3"/>
        <v>3.8631718167608096E-2</v>
      </c>
      <c r="F115">
        <f>INT((C114*$G$3/(Datos!O116+Datos!$Z$4+Datos!$M$3))/10)*10</f>
        <v>810</v>
      </c>
    </row>
    <row r="116" spans="1:6">
      <c r="A116">
        <f>Datos!AN117</f>
        <v>156</v>
      </c>
      <c r="B116">
        <f t="shared" si="4"/>
        <v>920.4</v>
      </c>
      <c r="C116">
        <f t="shared" si="5"/>
        <v>24907.500000000033</v>
      </c>
      <c r="D116">
        <f>MAX($C$6:C116)</f>
        <v>24951.000000000022</v>
      </c>
      <c r="E116" s="1">
        <f t="shared" si="3"/>
        <v>1.7434170975106828E-3</v>
      </c>
      <c r="F116">
        <f>INT((C115*$G$3/(Datos!O117+Datos!$Z$4+Datos!$M$3))/10)*10</f>
        <v>590</v>
      </c>
    </row>
    <row r="117" spans="1:6">
      <c r="A117">
        <f>Datos!AN118</f>
        <v>0</v>
      </c>
      <c r="B117">
        <f t="shared" si="4"/>
        <v>0</v>
      </c>
      <c r="C117">
        <f t="shared" si="5"/>
        <v>24907.500000000033</v>
      </c>
      <c r="D117">
        <f>MAX($C$6:C117)</f>
        <v>24951.000000000022</v>
      </c>
      <c r="E117" s="1">
        <f t="shared" si="3"/>
        <v>1.7434170975106828E-3</v>
      </c>
      <c r="F117">
        <f>INT((C116*$G$3/(Datos!O118+Datos!$Z$4+Datos!$M$3))/10)*10</f>
        <v>1070</v>
      </c>
    </row>
    <row r="118" spans="1:6">
      <c r="A118">
        <f>Datos!AN119</f>
        <v>0</v>
      </c>
      <c r="B118">
        <f t="shared" si="4"/>
        <v>0</v>
      </c>
      <c r="C118">
        <f t="shared" si="5"/>
        <v>24907.500000000033</v>
      </c>
      <c r="D118">
        <f>MAX($C$6:C118)</f>
        <v>24951.000000000022</v>
      </c>
      <c r="E118" s="1">
        <f t="shared" si="3"/>
        <v>1.7434170975106828E-3</v>
      </c>
      <c r="F118">
        <f>INT((C117*$G$3/(Datos!O119+Datos!$Z$4+Datos!$M$3))/10)*10</f>
        <v>1990</v>
      </c>
    </row>
    <row r="119" spans="1:6">
      <c r="A119">
        <f>Datos!AN120</f>
        <v>156</v>
      </c>
      <c r="B119">
        <f t="shared" si="4"/>
        <v>2059.1999999999998</v>
      </c>
      <c r="C119">
        <f t="shared" si="5"/>
        <v>26966.700000000033</v>
      </c>
      <c r="D119">
        <f>MAX($C$6:C119)</f>
        <v>26966.700000000033</v>
      </c>
      <c r="E119" s="1">
        <f t="shared" si="3"/>
        <v>0</v>
      </c>
      <c r="F119">
        <f>INT((C118*$G$3/(Datos!O120+Datos!$Z$4+Datos!$M$3))/10)*10</f>
        <v>1320</v>
      </c>
    </row>
    <row r="120" spans="1:6">
      <c r="A120">
        <f>Datos!AN121</f>
        <v>156</v>
      </c>
      <c r="B120">
        <f t="shared" si="4"/>
        <v>1404</v>
      </c>
      <c r="C120">
        <f t="shared" si="5"/>
        <v>28370.700000000033</v>
      </c>
      <c r="D120">
        <f>MAX($C$6:C120)</f>
        <v>28370.700000000033</v>
      </c>
      <c r="E120" s="1">
        <f t="shared" si="3"/>
        <v>0</v>
      </c>
      <c r="F120">
        <f>INT((C119*$G$3/(Datos!O121+Datos!$Z$4+Datos!$M$3))/10)*10</f>
        <v>900</v>
      </c>
    </row>
    <row r="121" spans="1:6">
      <c r="A121">
        <f>Datos!AN122</f>
        <v>0</v>
      </c>
      <c r="B121">
        <f t="shared" si="4"/>
        <v>0</v>
      </c>
      <c r="C121">
        <f t="shared" si="5"/>
        <v>28370.700000000033</v>
      </c>
      <c r="D121">
        <f>MAX($C$6:C121)</f>
        <v>28370.700000000033</v>
      </c>
      <c r="E121" s="1">
        <f t="shared" si="3"/>
        <v>0</v>
      </c>
      <c r="F121">
        <f>INT((C120*$G$3/(Datos!O122+Datos!$Z$4+Datos!$M$3))/10)*10</f>
        <v>980</v>
      </c>
    </row>
    <row r="122" spans="1:6">
      <c r="A122">
        <f>Datos!AN123</f>
        <v>156</v>
      </c>
      <c r="B122">
        <f t="shared" si="4"/>
        <v>1856.4</v>
      </c>
      <c r="C122">
        <f t="shared" si="5"/>
        <v>30227.100000000035</v>
      </c>
      <c r="D122">
        <f>MAX($C$6:C122)</f>
        <v>30227.100000000035</v>
      </c>
      <c r="E122" s="1">
        <f t="shared" si="3"/>
        <v>0</v>
      </c>
      <c r="F122">
        <f>INT((C121*$G$3/(Datos!O123+Datos!$Z$4+Datos!$M$3))/10)*10</f>
        <v>1190</v>
      </c>
    </row>
    <row r="123" spans="1:6">
      <c r="A123">
        <f>Datos!AN124</f>
        <v>156</v>
      </c>
      <c r="B123">
        <f t="shared" si="4"/>
        <v>468</v>
      </c>
      <c r="C123">
        <f t="shared" si="5"/>
        <v>30695.100000000035</v>
      </c>
      <c r="D123">
        <f>MAX($C$6:C123)</f>
        <v>30695.100000000035</v>
      </c>
      <c r="E123" s="1">
        <f t="shared" si="3"/>
        <v>0</v>
      </c>
      <c r="F123">
        <f>INT((C122*$G$3/(Datos!O124+Datos!$Z$4+Datos!$M$3))/10)*10</f>
        <v>300</v>
      </c>
    </row>
    <row r="124" spans="1:6">
      <c r="A124">
        <f>Datos!AN125</f>
        <v>0</v>
      </c>
      <c r="B124">
        <f t="shared" si="4"/>
        <v>0</v>
      </c>
      <c r="C124">
        <f t="shared" si="5"/>
        <v>30695.100000000035</v>
      </c>
      <c r="D124">
        <f>MAX($C$6:C124)</f>
        <v>30695.100000000035</v>
      </c>
      <c r="E124" s="1">
        <f t="shared" si="3"/>
        <v>0</v>
      </c>
      <c r="F124">
        <f>INT((C123*$G$3/(Datos!O125+Datos!$Z$4+Datos!$M$3))/10)*10</f>
        <v>530</v>
      </c>
    </row>
    <row r="125" spans="1:6">
      <c r="A125">
        <f>Datos!AN126</f>
        <v>0</v>
      </c>
      <c r="B125">
        <f t="shared" si="4"/>
        <v>0</v>
      </c>
      <c r="C125">
        <f t="shared" si="5"/>
        <v>30695.100000000035</v>
      </c>
      <c r="D125">
        <f>MAX($C$6:C125)</f>
        <v>30695.100000000035</v>
      </c>
      <c r="E125" s="1">
        <f t="shared" si="3"/>
        <v>0</v>
      </c>
      <c r="F125">
        <f>INT((C124*$G$3/(Datos!O126+Datos!$Z$4+Datos!$M$3))/10)*10</f>
        <v>2080</v>
      </c>
    </row>
    <row r="126" spans="1:6">
      <c r="A126">
        <f>Datos!AN127</f>
        <v>-83.000000000000114</v>
      </c>
      <c r="B126">
        <f t="shared" si="4"/>
        <v>-1170.3000000000015</v>
      </c>
      <c r="C126">
        <f t="shared" si="5"/>
        <v>29524.800000000032</v>
      </c>
      <c r="D126">
        <f>MAX($C$6:C126)</f>
        <v>30695.100000000035</v>
      </c>
      <c r="E126" s="1">
        <f t="shared" si="3"/>
        <v>3.812660652677468E-2</v>
      </c>
      <c r="F126">
        <f>INT((C125*$G$3/(Datos!O127+Datos!$Z$4+Datos!$M$3))/10)*10</f>
        <v>1410</v>
      </c>
    </row>
    <row r="127" spans="1:6">
      <c r="A127">
        <f>Datos!AN128</f>
        <v>0</v>
      </c>
      <c r="B127">
        <f t="shared" si="4"/>
        <v>0</v>
      </c>
      <c r="C127">
        <f t="shared" si="5"/>
        <v>29524.800000000032</v>
      </c>
      <c r="D127">
        <f>MAX($C$6:C127)</f>
        <v>30695.100000000035</v>
      </c>
      <c r="E127" s="1">
        <f t="shared" si="3"/>
        <v>3.812660652677468E-2</v>
      </c>
      <c r="F127">
        <f>INT((C126*$G$3/(Datos!O128+Datos!$Z$4+Datos!$M$3))/10)*10</f>
        <v>1640</v>
      </c>
    </row>
    <row r="128" spans="1:6">
      <c r="A128">
        <f>Datos!AN129</f>
        <v>0</v>
      </c>
      <c r="B128">
        <f t="shared" si="4"/>
        <v>0</v>
      </c>
      <c r="C128">
        <f t="shared" si="5"/>
        <v>29524.800000000032</v>
      </c>
      <c r="D128">
        <f>MAX($C$6:C128)</f>
        <v>30695.100000000035</v>
      </c>
      <c r="E128" s="1">
        <f t="shared" si="3"/>
        <v>3.812660652677468E-2</v>
      </c>
      <c r="F128">
        <f>INT((C127*$G$3/(Datos!O129+Datos!$Z$4+Datos!$M$3))/10)*10</f>
        <v>1710</v>
      </c>
    </row>
    <row r="129" spans="1:6">
      <c r="A129">
        <f>Datos!AN130</f>
        <v>156</v>
      </c>
      <c r="B129">
        <f t="shared" si="4"/>
        <v>826.8</v>
      </c>
      <c r="C129">
        <f t="shared" si="5"/>
        <v>30351.600000000031</v>
      </c>
      <c r="D129">
        <f>MAX($C$6:C129)</f>
        <v>30695.100000000035</v>
      </c>
      <c r="E129" s="1">
        <f t="shared" si="3"/>
        <v>1.1190711221009323E-2</v>
      </c>
      <c r="F129">
        <f>INT((C128*$G$3/(Datos!O130+Datos!$Z$4+Datos!$M$3))/10)*10</f>
        <v>530</v>
      </c>
    </row>
    <row r="130" spans="1:6">
      <c r="A130">
        <f>Datos!AN131</f>
        <v>0</v>
      </c>
      <c r="B130">
        <f t="shared" si="4"/>
        <v>0</v>
      </c>
      <c r="C130">
        <f t="shared" si="5"/>
        <v>30351.600000000031</v>
      </c>
      <c r="D130">
        <f>MAX($C$6:C130)</f>
        <v>30695.100000000035</v>
      </c>
      <c r="E130" s="1">
        <f t="shared" si="3"/>
        <v>1.1190711221009323E-2</v>
      </c>
      <c r="F130">
        <f>INT((C129*$G$3/(Datos!O131+Datos!$Z$4+Datos!$M$3))/10)*10</f>
        <v>1230</v>
      </c>
    </row>
    <row r="131" spans="1:6">
      <c r="A131">
        <f>Datos!AN132</f>
        <v>0</v>
      </c>
      <c r="B131">
        <f t="shared" si="4"/>
        <v>0</v>
      </c>
      <c r="C131">
        <f t="shared" si="5"/>
        <v>30351.600000000031</v>
      </c>
      <c r="D131">
        <f>MAX($C$6:C131)</f>
        <v>30695.100000000035</v>
      </c>
      <c r="E131" s="1">
        <f t="shared" si="3"/>
        <v>1.1190711221009323E-2</v>
      </c>
      <c r="F131">
        <f>INT((C130*$G$3/(Datos!O132+Datos!$Z$4+Datos!$M$3))/10)*10</f>
        <v>1750</v>
      </c>
    </row>
    <row r="132" spans="1:6">
      <c r="A132">
        <f>Datos!AN133</f>
        <v>0</v>
      </c>
      <c r="B132">
        <f t="shared" si="4"/>
        <v>0</v>
      </c>
      <c r="C132">
        <f t="shared" si="5"/>
        <v>30351.600000000031</v>
      </c>
      <c r="D132">
        <f>MAX($C$6:C132)</f>
        <v>30695.100000000035</v>
      </c>
      <c r="E132" s="1">
        <f t="shared" si="3"/>
        <v>1.1190711221009323E-2</v>
      </c>
      <c r="F132">
        <f>INT((C131*$G$3/(Datos!O133+Datos!$Z$4+Datos!$M$3))/10)*10</f>
        <v>1100</v>
      </c>
    </row>
    <row r="133" spans="1:6">
      <c r="A133">
        <f>Datos!AN134</f>
        <v>0</v>
      </c>
      <c r="B133">
        <f t="shared" si="4"/>
        <v>0</v>
      </c>
      <c r="C133">
        <f t="shared" si="5"/>
        <v>30351.600000000031</v>
      </c>
      <c r="D133">
        <f>MAX($C$6:C133)</f>
        <v>30695.100000000035</v>
      </c>
      <c r="E133" s="1">
        <f t="shared" si="3"/>
        <v>1.1190711221009323E-2</v>
      </c>
      <c r="F133">
        <f>INT((C132*$G$3/(Datos!O134+Datos!$Z$4+Datos!$M$3))/10)*10</f>
        <v>1700</v>
      </c>
    </row>
    <row r="134" spans="1:6">
      <c r="A134">
        <f>Datos!AN135</f>
        <v>0</v>
      </c>
      <c r="B134">
        <f t="shared" si="4"/>
        <v>0</v>
      </c>
      <c r="C134">
        <f t="shared" si="5"/>
        <v>30351.600000000031</v>
      </c>
      <c r="D134">
        <f>MAX($C$6:C134)</f>
        <v>30695.100000000035</v>
      </c>
      <c r="E134" s="1">
        <f t="shared" ref="E134:E197" si="6">(D134-C134)/D134</f>
        <v>1.1190711221009323E-2</v>
      </c>
      <c r="F134">
        <f>INT((C133*$G$3/(Datos!O135+Datos!$Z$4+Datos!$M$3))/10)*10</f>
        <v>1480</v>
      </c>
    </row>
    <row r="135" spans="1:6">
      <c r="A135">
        <f>Datos!AN136</f>
        <v>156</v>
      </c>
      <c r="B135">
        <f t="shared" ref="B135:B198" si="7">F135*A135/100</f>
        <v>1466.4</v>
      </c>
      <c r="C135">
        <f t="shared" si="5"/>
        <v>31818.000000000033</v>
      </c>
      <c r="D135">
        <f>MAX($C$6:C135)</f>
        <v>31818.000000000033</v>
      </c>
      <c r="E135" s="1">
        <f t="shared" si="6"/>
        <v>0</v>
      </c>
      <c r="F135">
        <f>INT((C134*$G$3/(Datos!O136+Datos!$Z$4+Datos!$M$3))/10)*10</f>
        <v>940</v>
      </c>
    </row>
    <row r="136" spans="1:6">
      <c r="A136">
        <f>Datos!AN137</f>
        <v>0</v>
      </c>
      <c r="B136">
        <f t="shared" si="7"/>
        <v>0</v>
      </c>
      <c r="C136">
        <f t="shared" ref="C136:C199" si="8">C135+B136</f>
        <v>31818.000000000033</v>
      </c>
      <c r="D136">
        <f>MAX($C$6:C136)</f>
        <v>31818.000000000033</v>
      </c>
      <c r="E136" s="1">
        <f t="shared" si="6"/>
        <v>0</v>
      </c>
      <c r="F136">
        <f>INT((C135*$G$3/(Datos!O137+Datos!$Z$4+Datos!$M$3))/10)*10</f>
        <v>1920</v>
      </c>
    </row>
    <row r="137" spans="1:6">
      <c r="A137">
        <f>Datos!AN138</f>
        <v>0</v>
      </c>
      <c r="B137">
        <f t="shared" si="7"/>
        <v>0</v>
      </c>
      <c r="C137">
        <f t="shared" si="8"/>
        <v>31818.000000000033</v>
      </c>
      <c r="D137">
        <f>MAX($C$6:C137)</f>
        <v>31818.000000000033</v>
      </c>
      <c r="E137" s="1">
        <f t="shared" si="6"/>
        <v>0</v>
      </c>
      <c r="F137">
        <f>INT((C136*$G$3/(Datos!O138+Datos!$Z$4+Datos!$M$3))/10)*10</f>
        <v>1310</v>
      </c>
    </row>
    <row r="138" spans="1:6">
      <c r="A138">
        <f>Datos!AN139</f>
        <v>0</v>
      </c>
      <c r="B138">
        <f t="shared" si="7"/>
        <v>0</v>
      </c>
      <c r="C138">
        <f t="shared" si="8"/>
        <v>31818.000000000033</v>
      </c>
      <c r="D138">
        <f>MAX($C$6:C138)</f>
        <v>31818.000000000033</v>
      </c>
      <c r="E138" s="1">
        <f t="shared" si="6"/>
        <v>0</v>
      </c>
      <c r="F138">
        <f>INT((C137*$G$3/(Datos!O139+Datos!$Z$4+Datos!$M$3))/10)*10</f>
        <v>750</v>
      </c>
    </row>
    <row r="139" spans="1:6">
      <c r="A139">
        <f>Datos!AN140</f>
        <v>156</v>
      </c>
      <c r="B139">
        <f t="shared" si="7"/>
        <v>1918.8</v>
      </c>
      <c r="C139">
        <f t="shared" si="8"/>
        <v>33736.800000000032</v>
      </c>
      <c r="D139">
        <f>MAX($C$6:C139)</f>
        <v>33736.800000000032</v>
      </c>
      <c r="E139" s="1">
        <f t="shared" si="6"/>
        <v>0</v>
      </c>
      <c r="F139">
        <f>INT((C138*$G$3/(Datos!O140+Datos!$Z$4+Datos!$M$3))/10)*10</f>
        <v>1230</v>
      </c>
    </row>
    <row r="140" spans="1:6">
      <c r="A140">
        <f>Datos!AN141</f>
        <v>156</v>
      </c>
      <c r="B140">
        <f t="shared" si="7"/>
        <v>764.4</v>
      </c>
      <c r="C140">
        <f t="shared" si="8"/>
        <v>34501.200000000033</v>
      </c>
      <c r="D140">
        <f>MAX($C$6:C140)</f>
        <v>34501.200000000033</v>
      </c>
      <c r="E140" s="1">
        <f t="shared" si="6"/>
        <v>0</v>
      </c>
      <c r="F140">
        <f>INT((C139*$G$3/(Datos!O141+Datos!$Z$4+Datos!$M$3))/10)*10</f>
        <v>490</v>
      </c>
    </row>
    <row r="141" spans="1:6">
      <c r="A141">
        <f>Datos!AN142</f>
        <v>0</v>
      </c>
      <c r="B141">
        <f t="shared" si="7"/>
        <v>0</v>
      </c>
      <c r="C141">
        <f t="shared" si="8"/>
        <v>34501.200000000033</v>
      </c>
      <c r="D141">
        <f>MAX($C$6:C141)</f>
        <v>34501.200000000033</v>
      </c>
      <c r="E141" s="1">
        <f t="shared" si="6"/>
        <v>0</v>
      </c>
      <c r="F141">
        <f>INT((C140*$G$3/(Datos!O142+Datos!$Z$4+Datos!$M$3))/10)*10</f>
        <v>900</v>
      </c>
    </row>
    <row r="142" spans="1:6">
      <c r="A142">
        <f>Datos!AN143</f>
        <v>156</v>
      </c>
      <c r="B142">
        <f t="shared" si="7"/>
        <v>795.6</v>
      </c>
      <c r="C142">
        <f t="shared" si="8"/>
        <v>35296.800000000032</v>
      </c>
      <c r="D142">
        <f>MAX($C$6:C142)</f>
        <v>35296.800000000032</v>
      </c>
      <c r="E142" s="1">
        <f t="shared" si="6"/>
        <v>0</v>
      </c>
      <c r="F142">
        <f>INT((C141*$G$3/(Datos!O143+Datos!$Z$4+Datos!$M$3))/10)*10</f>
        <v>510</v>
      </c>
    </row>
    <row r="143" spans="1:6">
      <c r="A143">
        <f>Datos!AN144</f>
        <v>156</v>
      </c>
      <c r="B143">
        <f t="shared" si="7"/>
        <v>1450.8</v>
      </c>
      <c r="C143">
        <f t="shared" si="8"/>
        <v>36747.600000000035</v>
      </c>
      <c r="D143">
        <f>MAX($C$6:C143)</f>
        <v>36747.600000000035</v>
      </c>
      <c r="E143" s="1">
        <f t="shared" si="6"/>
        <v>0</v>
      </c>
      <c r="F143">
        <f>INT((C142*$G$3/(Datos!O144+Datos!$Z$4+Datos!$M$3))/10)*10</f>
        <v>930</v>
      </c>
    </row>
    <row r="144" spans="1:6">
      <c r="A144">
        <f>Datos!AN145</f>
        <v>-313.99999999999892</v>
      </c>
      <c r="B144">
        <f t="shared" si="7"/>
        <v>-1444.3999999999951</v>
      </c>
      <c r="C144">
        <f t="shared" si="8"/>
        <v>35303.200000000041</v>
      </c>
      <c r="D144">
        <f>MAX($C$6:C144)</f>
        <v>36747.600000000035</v>
      </c>
      <c r="E144" s="1">
        <f t="shared" si="6"/>
        <v>3.9305968280921554E-2</v>
      </c>
      <c r="F144">
        <f>INT((C143*$G$3/(Datos!O145+Datos!$Z$4+Datos!$M$3))/10)*10</f>
        <v>460</v>
      </c>
    </row>
    <row r="145" spans="1:6">
      <c r="A145">
        <f>Datos!AN146</f>
        <v>0</v>
      </c>
      <c r="B145">
        <f t="shared" si="7"/>
        <v>0</v>
      </c>
      <c r="C145">
        <f t="shared" si="8"/>
        <v>35303.200000000041</v>
      </c>
      <c r="D145">
        <f>MAX($C$6:C145)</f>
        <v>36747.600000000035</v>
      </c>
      <c r="E145" s="1">
        <f t="shared" si="6"/>
        <v>3.9305968280921554E-2</v>
      </c>
      <c r="F145">
        <f>INT((C144*$G$3/(Datos!O146+Datos!$Z$4+Datos!$M$3))/10)*10</f>
        <v>730</v>
      </c>
    </row>
    <row r="146" spans="1:6">
      <c r="A146">
        <f>Datos!AN147</f>
        <v>0</v>
      </c>
      <c r="B146">
        <f t="shared" si="7"/>
        <v>0</v>
      </c>
      <c r="C146">
        <f t="shared" si="8"/>
        <v>35303.200000000041</v>
      </c>
      <c r="D146">
        <f>MAX($C$6:C146)</f>
        <v>36747.600000000035</v>
      </c>
      <c r="E146" s="1">
        <f t="shared" si="6"/>
        <v>3.9305968280921554E-2</v>
      </c>
      <c r="F146">
        <f>INT((C145*$G$3/(Datos!O147+Datos!$Z$4+Datos!$M$3))/10)*10</f>
        <v>1200</v>
      </c>
    </row>
    <row r="147" spans="1:6">
      <c r="A147">
        <f>Datos!AN148</f>
        <v>-94.999999999999147</v>
      </c>
      <c r="B147">
        <f t="shared" si="7"/>
        <v>-1348.9999999999877</v>
      </c>
      <c r="C147">
        <f t="shared" si="8"/>
        <v>33954.200000000055</v>
      </c>
      <c r="D147">
        <f>MAX($C$6:C147)</f>
        <v>36747.600000000035</v>
      </c>
      <c r="E147" s="1">
        <f t="shared" si="6"/>
        <v>7.6015848654061136E-2</v>
      </c>
      <c r="F147">
        <f>INT((C146*$G$3/(Datos!O148+Datos!$Z$4+Datos!$M$3))/10)*10</f>
        <v>1420</v>
      </c>
    </row>
    <row r="148" spans="1:6">
      <c r="A148">
        <f>Datos!AN149</f>
        <v>-120.00000000000057</v>
      </c>
      <c r="B148">
        <f t="shared" si="7"/>
        <v>-1308.0000000000064</v>
      </c>
      <c r="C148">
        <f t="shared" si="8"/>
        <v>32646.200000000048</v>
      </c>
      <c r="D148">
        <f>MAX($C$6:C148)</f>
        <v>36747.600000000035</v>
      </c>
      <c r="E148" s="1">
        <f t="shared" si="6"/>
        <v>0.11161000990540833</v>
      </c>
      <c r="F148">
        <f>INT((C147*$G$3/(Datos!O149+Datos!$Z$4+Datos!$M$3))/10)*10</f>
        <v>1090</v>
      </c>
    </row>
    <row r="149" spans="1:6">
      <c r="A149">
        <f>Datos!AN150</f>
        <v>156</v>
      </c>
      <c r="B149">
        <f t="shared" si="7"/>
        <v>873.6</v>
      </c>
      <c r="C149">
        <f t="shared" si="8"/>
        <v>33519.800000000047</v>
      </c>
      <c r="D149">
        <f>MAX($C$6:C149)</f>
        <v>36747.600000000035</v>
      </c>
      <c r="E149" s="1">
        <f t="shared" si="6"/>
        <v>8.7837028812765602E-2</v>
      </c>
      <c r="F149">
        <f>INT((C148*$G$3/(Datos!O150+Datos!$Z$4+Datos!$M$3))/10)*10</f>
        <v>560</v>
      </c>
    </row>
    <row r="150" spans="1:6">
      <c r="A150">
        <f>Datos!AN151</f>
        <v>0</v>
      </c>
      <c r="B150">
        <f t="shared" si="7"/>
        <v>0</v>
      </c>
      <c r="C150">
        <f t="shared" si="8"/>
        <v>33519.800000000047</v>
      </c>
      <c r="D150">
        <f>MAX($C$6:C150)</f>
        <v>36747.600000000035</v>
      </c>
      <c r="E150" s="1">
        <f t="shared" si="6"/>
        <v>8.7837028812765602E-2</v>
      </c>
      <c r="F150">
        <f>INT((C149*$G$3/(Datos!O151+Datos!$Z$4+Datos!$M$3))/10)*10</f>
        <v>1040</v>
      </c>
    </row>
    <row r="151" spans="1:6">
      <c r="A151">
        <f>Datos!AN152</f>
        <v>0</v>
      </c>
      <c r="B151">
        <f t="shared" si="7"/>
        <v>0</v>
      </c>
      <c r="C151">
        <f t="shared" si="8"/>
        <v>33519.800000000047</v>
      </c>
      <c r="D151">
        <f>MAX($C$6:C151)</f>
        <v>36747.600000000035</v>
      </c>
      <c r="E151" s="1">
        <f t="shared" si="6"/>
        <v>8.7837028812765602E-2</v>
      </c>
      <c r="F151">
        <f>INT((C150*$G$3/(Datos!O152+Datos!$Z$4+Datos!$M$3))/10)*10</f>
        <v>3940</v>
      </c>
    </row>
    <row r="152" spans="1:6">
      <c r="A152">
        <f>Datos!AN153</f>
        <v>0</v>
      </c>
      <c r="B152">
        <f t="shared" si="7"/>
        <v>0</v>
      </c>
      <c r="C152">
        <f t="shared" si="8"/>
        <v>33519.800000000047</v>
      </c>
      <c r="D152">
        <f>MAX($C$6:C152)</f>
        <v>36747.600000000035</v>
      </c>
      <c r="E152" s="1">
        <f t="shared" si="6"/>
        <v>8.7837028812765602E-2</v>
      </c>
      <c r="F152">
        <f>INT((C151*$G$3/(Datos!O153+Datos!$Z$4+Datos!$M$3))/10)*10</f>
        <v>2790</v>
      </c>
    </row>
    <row r="153" spans="1:6">
      <c r="A153">
        <f>Datos!AN154</f>
        <v>156</v>
      </c>
      <c r="B153">
        <f t="shared" si="7"/>
        <v>2168.4</v>
      </c>
      <c r="C153">
        <f t="shared" si="8"/>
        <v>35688.200000000048</v>
      </c>
      <c r="D153">
        <f>MAX($C$6:C153)</f>
        <v>36747.600000000035</v>
      </c>
      <c r="E153" s="1">
        <f t="shared" si="6"/>
        <v>2.8829093600670135E-2</v>
      </c>
      <c r="F153">
        <f>INT((C152*$G$3/(Datos!O154+Datos!$Z$4+Datos!$M$3))/10)*10</f>
        <v>1390</v>
      </c>
    </row>
    <row r="154" spans="1:6">
      <c r="A154">
        <f>Datos!AN155</f>
        <v>156</v>
      </c>
      <c r="B154">
        <f t="shared" si="7"/>
        <v>1450.8</v>
      </c>
      <c r="C154">
        <f t="shared" si="8"/>
        <v>37139.000000000051</v>
      </c>
      <c r="D154">
        <f>MAX($C$6:C154)</f>
        <v>37139.000000000051</v>
      </c>
      <c r="E154" s="1">
        <f t="shared" si="6"/>
        <v>0</v>
      </c>
      <c r="F154">
        <f>INT((C153*$G$3/(Datos!O155+Datos!$Z$4+Datos!$M$3))/10)*10</f>
        <v>930</v>
      </c>
    </row>
    <row r="155" spans="1:6">
      <c r="A155">
        <f>Datos!AN156</f>
        <v>156</v>
      </c>
      <c r="B155">
        <f t="shared" si="7"/>
        <v>936</v>
      </c>
      <c r="C155">
        <f t="shared" si="8"/>
        <v>38075.000000000051</v>
      </c>
      <c r="D155">
        <f>MAX($C$6:C155)</f>
        <v>38075.000000000051</v>
      </c>
      <c r="E155" s="1">
        <f t="shared" si="6"/>
        <v>0</v>
      </c>
      <c r="F155">
        <f>INT((C154*$G$3/(Datos!O156+Datos!$Z$4+Datos!$M$3))/10)*10</f>
        <v>600</v>
      </c>
    </row>
    <row r="156" spans="1:6">
      <c r="A156">
        <f>Datos!AN157</f>
        <v>0</v>
      </c>
      <c r="B156">
        <f t="shared" si="7"/>
        <v>0</v>
      </c>
      <c r="C156">
        <f t="shared" si="8"/>
        <v>38075.000000000051</v>
      </c>
      <c r="D156">
        <f>MAX($C$6:C156)</f>
        <v>38075.000000000051</v>
      </c>
      <c r="E156" s="1">
        <f t="shared" si="6"/>
        <v>0</v>
      </c>
      <c r="F156">
        <f>INT((C155*$G$3/(Datos!O157+Datos!$Z$4+Datos!$M$3))/10)*10</f>
        <v>1430</v>
      </c>
    </row>
    <row r="157" spans="1:6">
      <c r="A157">
        <f>Datos!AN158</f>
        <v>-93.000000000000966</v>
      </c>
      <c r="B157">
        <f t="shared" si="7"/>
        <v>-1460.1000000000151</v>
      </c>
      <c r="C157">
        <f t="shared" si="8"/>
        <v>36614.900000000038</v>
      </c>
      <c r="D157">
        <f>MAX($C$6:C157)</f>
        <v>38075.000000000051</v>
      </c>
      <c r="E157" s="1">
        <f t="shared" si="6"/>
        <v>3.8347997373605024E-2</v>
      </c>
      <c r="F157">
        <f>INT((C156*$G$3/(Datos!O158+Datos!$Z$4+Datos!$M$3))/10)*10</f>
        <v>1570</v>
      </c>
    </row>
    <row r="158" spans="1:6">
      <c r="A158">
        <f>Datos!AN159</f>
        <v>0</v>
      </c>
      <c r="B158">
        <f t="shared" si="7"/>
        <v>0</v>
      </c>
      <c r="C158">
        <f t="shared" si="8"/>
        <v>36614.900000000038</v>
      </c>
      <c r="D158">
        <f>MAX($C$6:C158)</f>
        <v>38075.000000000051</v>
      </c>
      <c r="E158" s="1">
        <f t="shared" si="6"/>
        <v>3.8347997373605024E-2</v>
      </c>
      <c r="F158">
        <f>INT((C157*$G$3/(Datos!O159+Datos!$Z$4+Datos!$M$3))/10)*10</f>
        <v>990</v>
      </c>
    </row>
    <row r="159" spans="1:6">
      <c r="A159">
        <f>Datos!AN160</f>
        <v>-197.00000000000017</v>
      </c>
      <c r="B159">
        <f t="shared" si="7"/>
        <v>-1418.4000000000012</v>
      </c>
      <c r="C159">
        <f t="shared" si="8"/>
        <v>35196.500000000036</v>
      </c>
      <c r="D159">
        <f>MAX($C$6:C159)</f>
        <v>38075.000000000051</v>
      </c>
      <c r="E159" s="1">
        <f t="shared" si="6"/>
        <v>7.5600787918582033E-2</v>
      </c>
      <c r="F159">
        <f>INT((C158*$G$3/(Datos!O160+Datos!$Z$4+Datos!$M$3))/10)*10</f>
        <v>720</v>
      </c>
    </row>
    <row r="160" spans="1:6">
      <c r="A160">
        <f>Datos!AN161</f>
        <v>156</v>
      </c>
      <c r="B160">
        <f t="shared" si="7"/>
        <v>1045.2</v>
      </c>
      <c r="C160">
        <f t="shared" si="8"/>
        <v>36241.700000000033</v>
      </c>
      <c r="D160">
        <f>MAX($C$6:C160)</f>
        <v>38075.000000000051</v>
      </c>
      <c r="E160" s="1">
        <f t="shared" si="6"/>
        <v>4.8149704530532238E-2</v>
      </c>
      <c r="F160">
        <f>INT((C159*$G$3/(Datos!O161+Datos!$Z$4+Datos!$M$3))/10)*10</f>
        <v>670</v>
      </c>
    </row>
    <row r="161" spans="1:6">
      <c r="A161">
        <f>Datos!AN162</f>
        <v>0</v>
      </c>
      <c r="B161">
        <f t="shared" si="7"/>
        <v>0</v>
      </c>
      <c r="C161">
        <f t="shared" si="8"/>
        <v>36241.700000000033</v>
      </c>
      <c r="D161">
        <f>MAX($C$6:C161)</f>
        <v>38075.000000000051</v>
      </c>
      <c r="E161" s="1">
        <f t="shared" si="6"/>
        <v>4.8149704530532238E-2</v>
      </c>
      <c r="F161">
        <f>INT((C160*$G$3/(Datos!O162+Datos!$Z$4+Datos!$M$3))/10)*10</f>
        <v>650</v>
      </c>
    </row>
    <row r="162" spans="1:6">
      <c r="A162">
        <f>Datos!AN163</f>
        <v>0</v>
      </c>
      <c r="B162">
        <f t="shared" si="7"/>
        <v>0</v>
      </c>
      <c r="C162">
        <f t="shared" si="8"/>
        <v>36241.700000000033</v>
      </c>
      <c r="D162">
        <f>MAX($C$6:C162)</f>
        <v>38075.000000000051</v>
      </c>
      <c r="E162" s="1">
        <f t="shared" si="6"/>
        <v>4.8149704530532238E-2</v>
      </c>
      <c r="F162">
        <f>INT((C161*$G$3/(Datos!O163+Datos!$Z$4+Datos!$M$3))/10)*10</f>
        <v>1070</v>
      </c>
    </row>
    <row r="163" spans="1:6">
      <c r="A163">
        <f>Datos!AN164</f>
        <v>156</v>
      </c>
      <c r="B163">
        <f t="shared" si="7"/>
        <v>1404</v>
      </c>
      <c r="C163">
        <f t="shared" si="8"/>
        <v>37645.700000000033</v>
      </c>
      <c r="D163">
        <f>MAX($C$6:C163)</f>
        <v>38075.000000000051</v>
      </c>
      <c r="E163" s="1">
        <f t="shared" si="6"/>
        <v>1.1275114904793614E-2</v>
      </c>
      <c r="F163">
        <f>INT((C162*$G$3/(Datos!O164+Datos!$Z$4+Datos!$M$3))/10)*10</f>
        <v>900</v>
      </c>
    </row>
    <row r="164" spans="1:6">
      <c r="A164">
        <f>Datos!AN165</f>
        <v>156</v>
      </c>
      <c r="B164">
        <f t="shared" si="7"/>
        <v>873.6</v>
      </c>
      <c r="C164">
        <f t="shared" si="8"/>
        <v>38519.300000000032</v>
      </c>
      <c r="D164">
        <f>MAX($C$6:C164)</f>
        <v>38519.300000000032</v>
      </c>
      <c r="E164" s="1">
        <f t="shared" si="6"/>
        <v>0</v>
      </c>
      <c r="F164">
        <f>INT((C163*$G$3/(Datos!O165+Datos!$Z$4+Datos!$M$3))/10)*10</f>
        <v>560</v>
      </c>
    </row>
    <row r="165" spans="1:6">
      <c r="A165">
        <f>Datos!AN166</f>
        <v>0</v>
      </c>
      <c r="B165">
        <f t="shared" si="7"/>
        <v>0</v>
      </c>
      <c r="C165">
        <f t="shared" si="8"/>
        <v>38519.300000000032</v>
      </c>
      <c r="D165">
        <f>MAX($C$6:C165)</f>
        <v>38519.300000000032</v>
      </c>
      <c r="E165" s="1">
        <f t="shared" si="6"/>
        <v>0</v>
      </c>
      <c r="F165">
        <f>INT((C164*$G$3/(Datos!O166+Datos!$Z$4+Datos!$M$3))/10)*10</f>
        <v>1600</v>
      </c>
    </row>
    <row r="166" spans="1:6">
      <c r="A166">
        <f>Datos!AN167</f>
        <v>0</v>
      </c>
      <c r="B166">
        <f t="shared" si="7"/>
        <v>0</v>
      </c>
      <c r="C166">
        <f t="shared" si="8"/>
        <v>38519.300000000032</v>
      </c>
      <c r="D166">
        <f>MAX($C$6:C166)</f>
        <v>38519.300000000032</v>
      </c>
      <c r="E166" s="1">
        <f t="shared" si="6"/>
        <v>0</v>
      </c>
      <c r="F166">
        <f>INT((C165*$G$3/(Datos!O167+Datos!$Z$4+Datos!$M$3))/10)*10</f>
        <v>950</v>
      </c>
    </row>
    <row r="167" spans="1:6">
      <c r="A167">
        <f>Datos!AN168</f>
        <v>0</v>
      </c>
      <c r="B167">
        <f t="shared" si="7"/>
        <v>0</v>
      </c>
      <c r="C167">
        <f t="shared" si="8"/>
        <v>38519.300000000032</v>
      </c>
      <c r="D167">
        <f>MAX($C$6:C167)</f>
        <v>38519.300000000032</v>
      </c>
      <c r="E167" s="1">
        <f t="shared" si="6"/>
        <v>0</v>
      </c>
      <c r="F167">
        <f>INT((C166*$G$3/(Datos!O168+Datos!$Z$4+Datos!$M$3))/10)*10</f>
        <v>4530</v>
      </c>
    </row>
    <row r="168" spans="1:6">
      <c r="A168">
        <f>Datos!AN169</f>
        <v>0</v>
      </c>
      <c r="B168">
        <f t="shared" si="7"/>
        <v>0</v>
      </c>
      <c r="C168">
        <f t="shared" si="8"/>
        <v>38519.300000000032</v>
      </c>
      <c r="D168">
        <f>MAX($C$6:C168)</f>
        <v>38519.300000000032</v>
      </c>
      <c r="E168" s="1">
        <f t="shared" si="6"/>
        <v>0</v>
      </c>
      <c r="F168">
        <f>INT((C167*$G$3/(Datos!O169+Datos!$Z$4+Datos!$M$3))/10)*10</f>
        <v>2170</v>
      </c>
    </row>
    <row r="169" spans="1:6">
      <c r="A169">
        <f>Datos!AN170</f>
        <v>0</v>
      </c>
      <c r="B169">
        <f t="shared" si="7"/>
        <v>0</v>
      </c>
      <c r="C169">
        <f t="shared" si="8"/>
        <v>38519.300000000032</v>
      </c>
      <c r="D169">
        <f>MAX($C$6:C169)</f>
        <v>38519.300000000032</v>
      </c>
      <c r="E169" s="1">
        <f t="shared" si="6"/>
        <v>0</v>
      </c>
      <c r="F169">
        <f>INT((C168*$G$3/(Datos!O170+Datos!$Z$4+Datos!$M$3))/10)*10</f>
        <v>440</v>
      </c>
    </row>
    <row r="170" spans="1:6">
      <c r="A170">
        <f>Datos!AN171</f>
        <v>0</v>
      </c>
      <c r="B170">
        <f t="shared" si="7"/>
        <v>0</v>
      </c>
      <c r="C170">
        <f t="shared" si="8"/>
        <v>38519.300000000032</v>
      </c>
      <c r="D170">
        <f>MAX($C$6:C170)</f>
        <v>38519.300000000032</v>
      </c>
      <c r="E170" s="1">
        <f t="shared" si="6"/>
        <v>0</v>
      </c>
      <c r="F170">
        <f>INT((C169*$G$3/(Datos!O171+Datos!$Z$4+Datos!$M$3))/10)*10</f>
        <v>2080</v>
      </c>
    </row>
    <row r="171" spans="1:6">
      <c r="A171">
        <f>Datos!AN172</f>
        <v>0</v>
      </c>
      <c r="B171">
        <f t="shared" si="7"/>
        <v>0</v>
      </c>
      <c r="C171">
        <f t="shared" si="8"/>
        <v>38519.300000000032</v>
      </c>
      <c r="D171">
        <f>MAX($C$6:C171)</f>
        <v>38519.300000000032</v>
      </c>
      <c r="E171" s="1">
        <f t="shared" si="6"/>
        <v>0</v>
      </c>
      <c r="F171">
        <f>INT((C170*$G$3/(Datos!O172+Datos!$Z$4+Datos!$M$3))/10)*10</f>
        <v>1620</v>
      </c>
    </row>
    <row r="172" spans="1:6">
      <c r="A172">
        <f>Datos!AN173</f>
        <v>-164.99999999999943</v>
      </c>
      <c r="B172">
        <f t="shared" si="7"/>
        <v>-1501.4999999999948</v>
      </c>
      <c r="C172">
        <f t="shared" si="8"/>
        <v>37017.800000000039</v>
      </c>
      <c r="D172">
        <f>MAX($C$6:C172)</f>
        <v>38519.300000000032</v>
      </c>
      <c r="E172" s="1">
        <f t="shared" si="6"/>
        <v>3.8980459146453636E-2</v>
      </c>
      <c r="F172">
        <f>INT((C171*$G$3/(Datos!O173+Datos!$Z$4+Datos!$M$3))/10)*10</f>
        <v>910</v>
      </c>
    </row>
    <row r="173" spans="1:6">
      <c r="A173">
        <f>Datos!AN174</f>
        <v>156</v>
      </c>
      <c r="B173">
        <f t="shared" si="7"/>
        <v>1513.2</v>
      </c>
      <c r="C173">
        <f t="shared" si="8"/>
        <v>38531.000000000036</v>
      </c>
      <c r="D173">
        <f>MAX($C$6:C173)</f>
        <v>38531.000000000036</v>
      </c>
      <c r="E173" s="1">
        <f t="shared" si="6"/>
        <v>0</v>
      </c>
      <c r="F173">
        <f>INT((C172*$G$3/(Datos!O174+Datos!$Z$4+Datos!$M$3))/10)*10</f>
        <v>970</v>
      </c>
    </row>
    <row r="174" spans="1:6">
      <c r="A174">
        <f>Datos!AN175</f>
        <v>0</v>
      </c>
      <c r="B174">
        <f t="shared" si="7"/>
        <v>0</v>
      </c>
      <c r="C174">
        <f t="shared" si="8"/>
        <v>38531.000000000036</v>
      </c>
      <c r="D174">
        <f>MAX($C$6:C174)</f>
        <v>38531.000000000036</v>
      </c>
      <c r="E174" s="1">
        <f t="shared" si="6"/>
        <v>0</v>
      </c>
      <c r="F174">
        <f>INT((C173*$G$3/(Datos!O175+Datos!$Z$4+Datos!$M$3))/10)*10</f>
        <v>1380</v>
      </c>
    </row>
    <row r="175" spans="1:6">
      <c r="A175">
        <f>Datos!AN176</f>
        <v>0</v>
      </c>
      <c r="B175">
        <f t="shared" si="7"/>
        <v>0</v>
      </c>
      <c r="C175">
        <f t="shared" si="8"/>
        <v>38531.000000000036</v>
      </c>
      <c r="D175">
        <f>MAX($C$6:C175)</f>
        <v>38531.000000000036</v>
      </c>
      <c r="E175" s="1">
        <f t="shared" si="6"/>
        <v>0</v>
      </c>
      <c r="F175">
        <f>INT((C174*$G$3/(Datos!O176+Datos!$Z$4+Datos!$M$3))/10)*10</f>
        <v>2050</v>
      </c>
    </row>
    <row r="176" spans="1:6">
      <c r="A176">
        <f>Datos!AN177</f>
        <v>0</v>
      </c>
      <c r="B176">
        <f t="shared" si="7"/>
        <v>0</v>
      </c>
      <c r="C176">
        <f t="shared" si="8"/>
        <v>38531.000000000036</v>
      </c>
      <c r="D176">
        <f>MAX($C$6:C176)</f>
        <v>38531.000000000036</v>
      </c>
      <c r="E176" s="1">
        <f t="shared" si="6"/>
        <v>0</v>
      </c>
      <c r="F176">
        <f>INT((C175*$G$3/(Datos!O177+Datos!$Z$4+Datos!$M$3))/10)*10</f>
        <v>1570</v>
      </c>
    </row>
    <row r="177" spans="1:6">
      <c r="A177">
        <f>Datos!AN178</f>
        <v>0</v>
      </c>
      <c r="B177">
        <f t="shared" si="7"/>
        <v>0</v>
      </c>
      <c r="C177">
        <f t="shared" si="8"/>
        <v>38531.000000000036</v>
      </c>
      <c r="D177">
        <f>MAX($C$6:C177)</f>
        <v>38531.000000000036</v>
      </c>
      <c r="E177" s="1">
        <f t="shared" si="6"/>
        <v>0</v>
      </c>
      <c r="F177">
        <f>INT((C176*$G$3/(Datos!O178+Datos!$Z$4+Datos!$M$3))/10)*10</f>
        <v>1450</v>
      </c>
    </row>
    <row r="178" spans="1:6">
      <c r="A178">
        <f>Datos!AN179</f>
        <v>0</v>
      </c>
      <c r="B178">
        <f t="shared" si="7"/>
        <v>0</v>
      </c>
      <c r="C178">
        <f t="shared" si="8"/>
        <v>38531.000000000036</v>
      </c>
      <c r="D178">
        <f>MAX($C$6:C178)</f>
        <v>38531.000000000036</v>
      </c>
      <c r="E178" s="1">
        <f t="shared" si="6"/>
        <v>0</v>
      </c>
      <c r="F178">
        <f>INT((C177*$G$3/(Datos!O179+Datos!$Z$4+Datos!$M$3))/10)*10</f>
        <v>1920</v>
      </c>
    </row>
    <row r="179" spans="1:6">
      <c r="A179">
        <f>Datos!AN180</f>
        <v>156</v>
      </c>
      <c r="B179">
        <f t="shared" si="7"/>
        <v>2636.4</v>
      </c>
      <c r="C179">
        <f t="shared" si="8"/>
        <v>41167.400000000038</v>
      </c>
      <c r="D179">
        <f>MAX($C$6:C179)</f>
        <v>41167.400000000038</v>
      </c>
      <c r="E179" s="1">
        <f t="shared" si="6"/>
        <v>0</v>
      </c>
      <c r="F179">
        <f>INT((C178*$G$3/(Datos!O180+Datos!$Z$4+Datos!$M$3))/10)*10</f>
        <v>1690</v>
      </c>
    </row>
    <row r="180" spans="1:6">
      <c r="A180">
        <f>Datos!AN181</f>
        <v>156</v>
      </c>
      <c r="B180">
        <f t="shared" si="7"/>
        <v>764.4</v>
      </c>
      <c r="C180">
        <f t="shared" si="8"/>
        <v>41931.800000000039</v>
      </c>
      <c r="D180">
        <f>MAX($C$6:C180)</f>
        <v>41931.800000000039</v>
      </c>
      <c r="E180" s="1">
        <f t="shared" si="6"/>
        <v>0</v>
      </c>
      <c r="F180">
        <f>INT((C179*$G$3/(Datos!O181+Datos!$Z$4+Datos!$M$3))/10)*10</f>
        <v>490</v>
      </c>
    </row>
    <row r="181" spans="1:6">
      <c r="A181">
        <f>Datos!AN182</f>
        <v>0</v>
      </c>
      <c r="B181">
        <f t="shared" si="7"/>
        <v>0</v>
      </c>
      <c r="C181">
        <f t="shared" si="8"/>
        <v>41931.800000000039</v>
      </c>
      <c r="D181">
        <f>MAX($C$6:C181)</f>
        <v>41931.800000000039</v>
      </c>
      <c r="E181" s="1">
        <f t="shared" si="6"/>
        <v>0</v>
      </c>
      <c r="F181">
        <f>INT((C180*$G$3/(Datos!O182+Datos!$Z$4+Datos!$M$3))/10)*10</f>
        <v>1660</v>
      </c>
    </row>
    <row r="182" spans="1:6">
      <c r="A182">
        <f>Datos!AN183</f>
        <v>0</v>
      </c>
      <c r="B182">
        <f t="shared" si="7"/>
        <v>0</v>
      </c>
      <c r="C182">
        <f t="shared" si="8"/>
        <v>41931.800000000039</v>
      </c>
      <c r="D182">
        <f>MAX($C$6:C182)</f>
        <v>41931.800000000039</v>
      </c>
      <c r="E182" s="1">
        <f t="shared" si="6"/>
        <v>0</v>
      </c>
      <c r="F182">
        <f>INT((C181*$G$3/(Datos!O183+Datos!$Z$4+Datos!$M$3))/10)*10</f>
        <v>710</v>
      </c>
    </row>
    <row r="183" spans="1:6">
      <c r="A183">
        <f>Datos!AN184</f>
        <v>-87.999999999999829</v>
      </c>
      <c r="B183">
        <f t="shared" si="7"/>
        <v>-1601.5999999999967</v>
      </c>
      <c r="C183">
        <f t="shared" si="8"/>
        <v>40330.200000000041</v>
      </c>
      <c r="D183">
        <f>MAX($C$6:C183)</f>
        <v>41931.800000000039</v>
      </c>
      <c r="E183" s="1">
        <f t="shared" si="6"/>
        <v>3.8195355315059146E-2</v>
      </c>
      <c r="F183">
        <f>INT((C182*$G$3/(Datos!O184+Datos!$Z$4+Datos!$M$3))/10)*10</f>
        <v>1820</v>
      </c>
    </row>
    <row r="184" spans="1:6">
      <c r="A184">
        <f>Datos!AN185</f>
        <v>0</v>
      </c>
      <c r="B184">
        <f t="shared" si="7"/>
        <v>0</v>
      </c>
      <c r="C184">
        <f t="shared" si="8"/>
        <v>40330.200000000041</v>
      </c>
      <c r="D184">
        <f>MAX($C$6:C184)</f>
        <v>41931.800000000039</v>
      </c>
      <c r="E184" s="1">
        <f t="shared" si="6"/>
        <v>3.8195355315059146E-2</v>
      </c>
      <c r="F184">
        <f>INT((C183*$G$3/(Datos!O185+Datos!$Z$4+Datos!$M$3))/10)*10</f>
        <v>2300</v>
      </c>
    </row>
    <row r="185" spans="1:6">
      <c r="A185">
        <f>Datos!AN186</f>
        <v>0</v>
      </c>
      <c r="B185">
        <f t="shared" si="7"/>
        <v>0</v>
      </c>
      <c r="C185">
        <f t="shared" si="8"/>
        <v>40330.200000000041</v>
      </c>
      <c r="D185">
        <f>MAX($C$6:C185)</f>
        <v>41931.800000000039</v>
      </c>
      <c r="E185" s="1">
        <f t="shared" si="6"/>
        <v>3.8195355315059146E-2</v>
      </c>
      <c r="F185">
        <f>INT((C184*$G$3/(Datos!O186+Datos!$Z$4+Datos!$M$3))/10)*10</f>
        <v>3290</v>
      </c>
    </row>
    <row r="186" spans="1:6">
      <c r="A186">
        <f>Datos!AN187</f>
        <v>0</v>
      </c>
      <c r="B186">
        <f t="shared" si="7"/>
        <v>0</v>
      </c>
      <c r="C186">
        <f t="shared" si="8"/>
        <v>40330.200000000041</v>
      </c>
      <c r="D186">
        <f>MAX($C$6:C186)</f>
        <v>41931.800000000039</v>
      </c>
      <c r="E186" s="1">
        <f t="shared" si="6"/>
        <v>3.8195355315059146E-2</v>
      </c>
      <c r="F186">
        <f>INT((C185*$G$3/(Datos!O187+Datos!$Z$4+Datos!$M$3))/10)*10</f>
        <v>570</v>
      </c>
    </row>
    <row r="187" spans="1:6">
      <c r="A187">
        <f>Datos!AN188</f>
        <v>-56.000000000000512</v>
      </c>
      <c r="B187">
        <f t="shared" si="7"/>
        <v>-1500.8000000000136</v>
      </c>
      <c r="C187">
        <f t="shared" si="8"/>
        <v>38829.400000000031</v>
      </c>
      <c r="D187">
        <f>MAX($C$6:C187)</f>
        <v>41931.800000000039</v>
      </c>
      <c r="E187" s="1">
        <f t="shared" si="6"/>
        <v>7.3986807148751207E-2</v>
      </c>
      <c r="F187">
        <f>INT((C186*$G$3/(Datos!O188+Datos!$Z$4+Datos!$M$3))/10)*10</f>
        <v>2680</v>
      </c>
    </row>
    <row r="188" spans="1:6">
      <c r="A188">
        <f>Datos!AN189</f>
        <v>0</v>
      </c>
      <c r="B188">
        <f t="shared" si="7"/>
        <v>0</v>
      </c>
      <c r="C188">
        <f t="shared" si="8"/>
        <v>38829.400000000031</v>
      </c>
      <c r="D188">
        <f>MAX($C$6:C188)</f>
        <v>41931.800000000039</v>
      </c>
      <c r="E188" s="1">
        <f t="shared" si="6"/>
        <v>7.3986807148751207E-2</v>
      </c>
      <c r="F188">
        <f>INT((C187*$G$3/(Datos!O189+Datos!$Z$4+Datos!$M$3))/10)*10</f>
        <v>890</v>
      </c>
    </row>
    <row r="189" spans="1:6">
      <c r="A189">
        <f>Datos!AN190</f>
        <v>0</v>
      </c>
      <c r="B189">
        <f t="shared" si="7"/>
        <v>0</v>
      </c>
      <c r="C189">
        <f t="shared" si="8"/>
        <v>38829.400000000031</v>
      </c>
      <c r="D189">
        <f>MAX($C$6:C189)</f>
        <v>41931.800000000039</v>
      </c>
      <c r="E189" s="1">
        <f t="shared" si="6"/>
        <v>7.3986807148751207E-2</v>
      </c>
      <c r="F189">
        <f>INT((C188*$G$3/(Datos!O190+Datos!$Z$4+Datos!$M$3))/10)*10</f>
        <v>1910</v>
      </c>
    </row>
    <row r="190" spans="1:6">
      <c r="A190">
        <f>Datos!AN191</f>
        <v>156</v>
      </c>
      <c r="B190">
        <f t="shared" si="7"/>
        <v>2293.1999999999998</v>
      </c>
      <c r="C190">
        <f t="shared" si="8"/>
        <v>41122.600000000028</v>
      </c>
      <c r="D190">
        <f>MAX($C$6:C190)</f>
        <v>41931.800000000039</v>
      </c>
      <c r="E190" s="1">
        <f t="shared" si="6"/>
        <v>1.9298002947643816E-2</v>
      </c>
      <c r="F190">
        <f>INT((C189*$G$3/(Datos!O191+Datos!$Z$4+Datos!$M$3))/10)*10</f>
        <v>1470</v>
      </c>
    </row>
    <row r="191" spans="1:6">
      <c r="A191">
        <f>Datos!AN192</f>
        <v>156</v>
      </c>
      <c r="B191">
        <f t="shared" si="7"/>
        <v>1310.4000000000001</v>
      </c>
      <c r="C191">
        <f t="shared" si="8"/>
        <v>42433.000000000029</v>
      </c>
      <c r="D191">
        <f>MAX($C$6:C191)</f>
        <v>42433.000000000029</v>
      </c>
      <c r="E191" s="1">
        <f t="shared" si="6"/>
        <v>0</v>
      </c>
      <c r="F191">
        <f>INT((C190*$G$3/(Datos!O192+Datos!$Z$4+Datos!$M$3))/10)*10</f>
        <v>840</v>
      </c>
    </row>
    <row r="192" spans="1:6">
      <c r="A192">
        <f>Datos!AN193</f>
        <v>0</v>
      </c>
      <c r="B192">
        <f t="shared" si="7"/>
        <v>0</v>
      </c>
      <c r="C192">
        <f t="shared" si="8"/>
        <v>42433.000000000029</v>
      </c>
      <c r="D192">
        <f>MAX($C$6:C192)</f>
        <v>42433.000000000029</v>
      </c>
      <c r="E192" s="1">
        <f t="shared" si="6"/>
        <v>0</v>
      </c>
      <c r="F192">
        <f>INT((C191*$G$3/(Datos!O193+Datos!$Z$4+Datos!$M$3))/10)*10</f>
        <v>1390</v>
      </c>
    </row>
    <row r="193" spans="1:6">
      <c r="A193">
        <f>Datos!AN194</f>
        <v>0</v>
      </c>
      <c r="B193">
        <f t="shared" si="7"/>
        <v>0</v>
      </c>
      <c r="C193">
        <f t="shared" si="8"/>
        <v>42433.000000000029</v>
      </c>
      <c r="D193">
        <f>MAX($C$6:C193)</f>
        <v>42433.000000000029</v>
      </c>
      <c r="E193" s="1">
        <f t="shared" si="6"/>
        <v>0</v>
      </c>
      <c r="F193">
        <f>INT((C192*$G$3/(Datos!O194+Datos!$Z$4+Datos!$M$3))/10)*10</f>
        <v>1270</v>
      </c>
    </row>
    <row r="194" spans="1:6">
      <c r="A194">
        <f>Datos!AN195</f>
        <v>0</v>
      </c>
      <c r="B194">
        <f t="shared" si="7"/>
        <v>0</v>
      </c>
      <c r="C194">
        <f t="shared" si="8"/>
        <v>42433.000000000029</v>
      </c>
      <c r="D194">
        <f>MAX($C$6:C194)</f>
        <v>42433.000000000029</v>
      </c>
      <c r="E194" s="1">
        <f t="shared" si="6"/>
        <v>0</v>
      </c>
      <c r="F194">
        <f>INT((C193*$G$3/(Datos!O195+Datos!$Z$4+Datos!$M$3))/10)*10</f>
        <v>480</v>
      </c>
    </row>
    <row r="195" spans="1:6">
      <c r="A195">
        <f>Datos!AN196</f>
        <v>0</v>
      </c>
      <c r="B195">
        <f t="shared" si="7"/>
        <v>0</v>
      </c>
      <c r="C195">
        <f t="shared" si="8"/>
        <v>42433.000000000029</v>
      </c>
      <c r="D195">
        <f>MAX($C$6:C195)</f>
        <v>42433.000000000029</v>
      </c>
      <c r="E195" s="1">
        <f t="shared" si="6"/>
        <v>0</v>
      </c>
      <c r="F195">
        <f>INT((C194*$G$3/(Datos!O196+Datos!$Z$4+Datos!$M$3))/10)*10</f>
        <v>2920</v>
      </c>
    </row>
    <row r="196" spans="1:6">
      <c r="A196">
        <f>Datos!AN197</f>
        <v>-144.00000000000006</v>
      </c>
      <c r="B196">
        <f t="shared" si="7"/>
        <v>-1641.6000000000006</v>
      </c>
      <c r="C196">
        <f t="shared" si="8"/>
        <v>40791.400000000031</v>
      </c>
      <c r="D196">
        <f>MAX($C$6:C196)</f>
        <v>42433.000000000029</v>
      </c>
      <c r="E196" s="1">
        <f t="shared" si="6"/>
        <v>3.8686871067329612E-2</v>
      </c>
      <c r="F196">
        <f>INT((C195*$G$3/(Datos!O197+Datos!$Z$4+Datos!$M$3))/10)*10</f>
        <v>1140</v>
      </c>
    </row>
    <row r="197" spans="1:6">
      <c r="A197">
        <f>Datos!AN198</f>
        <v>0</v>
      </c>
      <c r="B197">
        <f t="shared" si="7"/>
        <v>0</v>
      </c>
      <c r="C197">
        <f t="shared" si="8"/>
        <v>40791.400000000031</v>
      </c>
      <c r="D197">
        <f>MAX($C$6:C197)</f>
        <v>42433.000000000029</v>
      </c>
      <c r="E197" s="1">
        <f t="shared" si="6"/>
        <v>3.8686871067329612E-2</v>
      </c>
      <c r="F197">
        <f>INT((C196*$G$3/(Datos!O198+Datos!$Z$4+Datos!$M$3))/10)*10</f>
        <v>2060</v>
      </c>
    </row>
    <row r="198" spans="1:6">
      <c r="A198">
        <f>Datos!AN199</f>
        <v>-72.000000000000171</v>
      </c>
      <c r="B198">
        <f t="shared" si="7"/>
        <v>-1540.8000000000038</v>
      </c>
      <c r="C198">
        <f t="shared" si="8"/>
        <v>39250.600000000028</v>
      </c>
      <c r="D198">
        <f>MAX($C$6:C198)</f>
        <v>42433.000000000029</v>
      </c>
      <c r="E198" s="1">
        <f t="shared" ref="E198:E261" si="9">(D198-C198)/D198</f>
        <v>7.4998232507718032E-2</v>
      </c>
      <c r="F198">
        <f>INT((C197*$G$3/(Datos!O199+Datos!$Z$4+Datos!$M$3))/10)*10</f>
        <v>2140</v>
      </c>
    </row>
    <row r="199" spans="1:6">
      <c r="A199">
        <f>Datos!AN200</f>
        <v>0</v>
      </c>
      <c r="B199">
        <f t="shared" ref="B199:B262" si="10">F199*A199/100</f>
        <v>0</v>
      </c>
      <c r="C199">
        <f t="shared" si="8"/>
        <v>39250.600000000028</v>
      </c>
      <c r="D199">
        <f>MAX($C$6:C199)</f>
        <v>42433.000000000029</v>
      </c>
      <c r="E199" s="1">
        <f t="shared" si="9"/>
        <v>7.4998232507718032E-2</v>
      </c>
      <c r="F199">
        <f>INT((C198*$G$3/(Datos!O200+Datos!$Z$4+Datos!$M$3))/10)*10</f>
        <v>1610</v>
      </c>
    </row>
    <row r="200" spans="1:6">
      <c r="A200">
        <f>Datos!AN201</f>
        <v>0</v>
      </c>
      <c r="B200">
        <f t="shared" si="10"/>
        <v>0</v>
      </c>
      <c r="C200">
        <f t="shared" ref="C200:C263" si="11">C199+B200</f>
        <v>39250.600000000028</v>
      </c>
      <c r="D200">
        <f>MAX($C$6:C200)</f>
        <v>42433.000000000029</v>
      </c>
      <c r="E200" s="1">
        <f t="shared" si="9"/>
        <v>7.4998232507718032E-2</v>
      </c>
      <c r="F200">
        <f>INT((C199*$G$3/(Datos!O201+Datos!$Z$4+Datos!$M$3))/10)*10</f>
        <v>1330</v>
      </c>
    </row>
    <row r="201" spans="1:6">
      <c r="A201">
        <f>Datos!AN202</f>
        <v>156</v>
      </c>
      <c r="B201">
        <f t="shared" si="10"/>
        <v>1092</v>
      </c>
      <c r="C201">
        <f t="shared" si="11"/>
        <v>40342.600000000028</v>
      </c>
      <c r="D201">
        <f>MAX($C$6:C201)</f>
        <v>42433.000000000029</v>
      </c>
      <c r="E201" s="1">
        <f t="shared" si="9"/>
        <v>4.9263544882520681E-2</v>
      </c>
      <c r="F201">
        <f>INT((C200*$G$3/(Datos!O202+Datos!$Z$4+Datos!$M$3))/10)*10</f>
        <v>700</v>
      </c>
    </row>
    <row r="202" spans="1:6">
      <c r="A202">
        <f>Datos!AN203</f>
        <v>156</v>
      </c>
      <c r="B202">
        <f t="shared" si="10"/>
        <v>951.6</v>
      </c>
      <c r="C202">
        <f t="shared" si="11"/>
        <v>41294.200000000026</v>
      </c>
      <c r="D202">
        <f>MAX($C$6:C202)</f>
        <v>42433.000000000029</v>
      </c>
      <c r="E202" s="1">
        <f t="shared" si="9"/>
        <v>2.6837602809134449E-2</v>
      </c>
      <c r="F202">
        <f>INT((C201*$G$3/(Datos!O203+Datos!$Z$4+Datos!$M$3))/10)*10</f>
        <v>610</v>
      </c>
    </row>
    <row r="203" spans="1:6">
      <c r="A203">
        <f>Datos!AN204</f>
        <v>0</v>
      </c>
      <c r="B203">
        <f t="shared" si="10"/>
        <v>0</v>
      </c>
      <c r="C203">
        <f t="shared" si="11"/>
        <v>41294.200000000026</v>
      </c>
      <c r="D203">
        <f>MAX($C$6:C203)</f>
        <v>42433.000000000029</v>
      </c>
      <c r="E203" s="1">
        <f t="shared" si="9"/>
        <v>2.6837602809134449E-2</v>
      </c>
      <c r="F203">
        <f>INT((C202*$G$3/(Datos!O204+Datos!$Z$4+Datos!$M$3))/10)*10</f>
        <v>860</v>
      </c>
    </row>
    <row r="204" spans="1:6">
      <c r="A204">
        <f>Datos!AN205</f>
        <v>0</v>
      </c>
      <c r="B204">
        <f t="shared" si="10"/>
        <v>0</v>
      </c>
      <c r="C204">
        <f t="shared" si="11"/>
        <v>41294.200000000026</v>
      </c>
      <c r="D204">
        <f>MAX($C$6:C204)</f>
        <v>42433.000000000029</v>
      </c>
      <c r="E204" s="1">
        <f t="shared" si="9"/>
        <v>2.6837602809134449E-2</v>
      </c>
      <c r="F204">
        <f>INT((C203*$G$3/(Datos!O205+Datos!$Z$4+Datos!$M$3))/10)*10</f>
        <v>2350</v>
      </c>
    </row>
    <row r="205" spans="1:6">
      <c r="A205">
        <f>Datos!AN206</f>
        <v>-94.999999999999147</v>
      </c>
      <c r="B205">
        <f t="shared" si="10"/>
        <v>-1576.9999999999857</v>
      </c>
      <c r="C205">
        <f t="shared" si="11"/>
        <v>39717.200000000041</v>
      </c>
      <c r="D205">
        <f>MAX($C$6:C205)</f>
        <v>42433.000000000029</v>
      </c>
      <c r="E205" s="1">
        <f t="shared" si="9"/>
        <v>6.4002073857610503E-2</v>
      </c>
      <c r="F205">
        <f>INT((C204*$G$3/(Datos!O206+Datos!$Z$4+Datos!$M$3))/10)*10</f>
        <v>1660</v>
      </c>
    </row>
    <row r="206" spans="1:6">
      <c r="A206">
        <f>Datos!AN207</f>
        <v>-106.9999999999996</v>
      </c>
      <c r="B206">
        <f t="shared" si="10"/>
        <v>-1530.0999999999942</v>
      </c>
      <c r="C206">
        <f t="shared" si="11"/>
        <v>38187.100000000049</v>
      </c>
      <c r="D206">
        <f>MAX($C$6:C206)</f>
        <v>42433.000000000029</v>
      </c>
      <c r="E206" s="1">
        <f t="shared" si="9"/>
        <v>0.10006127306577373</v>
      </c>
      <c r="F206">
        <f>INT((C205*$G$3/(Datos!O207+Datos!$Z$4+Datos!$M$3))/10)*10</f>
        <v>1430</v>
      </c>
    </row>
    <row r="207" spans="1:6">
      <c r="A207">
        <f>Datos!AN208</f>
        <v>-170.99999999999966</v>
      </c>
      <c r="B207">
        <f t="shared" si="10"/>
        <v>-1487.6999999999971</v>
      </c>
      <c r="C207">
        <f t="shared" si="11"/>
        <v>36699.400000000052</v>
      </c>
      <c r="D207">
        <f>MAX($C$6:C207)</f>
        <v>42433.000000000029</v>
      </c>
      <c r="E207" s="1">
        <f t="shared" si="9"/>
        <v>0.13512124997054115</v>
      </c>
      <c r="F207">
        <f>INT((C206*$G$3/(Datos!O208+Datos!$Z$4+Datos!$M$3))/10)*10</f>
        <v>870</v>
      </c>
    </row>
    <row r="208" spans="1:6">
      <c r="A208">
        <f>Datos!AN209</f>
        <v>156</v>
      </c>
      <c r="B208">
        <f t="shared" si="10"/>
        <v>1934.4</v>
      </c>
      <c r="C208">
        <f t="shared" si="11"/>
        <v>38633.800000000054</v>
      </c>
      <c r="D208">
        <f>MAX($C$6:C208)</f>
        <v>42433.000000000029</v>
      </c>
      <c r="E208" s="1">
        <f t="shared" si="9"/>
        <v>8.9534089034477238E-2</v>
      </c>
      <c r="F208">
        <f>INT((C207*$G$3/(Datos!O209+Datos!$Z$4+Datos!$M$3))/10)*10</f>
        <v>1240</v>
      </c>
    </row>
    <row r="209" spans="1:6">
      <c r="A209">
        <f>Datos!AN210</f>
        <v>156</v>
      </c>
      <c r="B209">
        <f t="shared" si="10"/>
        <v>1575.6</v>
      </c>
      <c r="C209">
        <f t="shared" si="11"/>
        <v>40209.400000000052</v>
      </c>
      <c r="D209">
        <f>MAX($C$6:C209)</f>
        <v>42433.000000000029</v>
      </c>
      <c r="E209" s="1">
        <f t="shared" si="9"/>
        <v>5.2402611175263951E-2</v>
      </c>
      <c r="F209">
        <f>INT((C208*$G$3/(Datos!O210+Datos!$Z$4+Datos!$M$3))/10)*10</f>
        <v>1010</v>
      </c>
    </row>
    <row r="210" spans="1:6">
      <c r="A210">
        <f>Datos!AN211</f>
        <v>-215.99999999999994</v>
      </c>
      <c r="B210">
        <f t="shared" si="10"/>
        <v>-1576.7999999999997</v>
      </c>
      <c r="C210">
        <f t="shared" si="11"/>
        <v>38632.600000000049</v>
      </c>
      <c r="D210">
        <f>MAX($C$6:C210)</f>
        <v>42433.000000000029</v>
      </c>
      <c r="E210" s="1">
        <f t="shared" si="9"/>
        <v>8.9562368910988552E-2</v>
      </c>
      <c r="F210">
        <f>INT((C209*$G$3/(Datos!O211+Datos!$Z$4+Datos!$M$3))/10)*10</f>
        <v>730</v>
      </c>
    </row>
    <row r="211" spans="1:6">
      <c r="A211">
        <f>Datos!AN212</f>
        <v>-185.99999999999881</v>
      </c>
      <c r="B211">
        <f t="shared" si="10"/>
        <v>-1506.5999999999904</v>
      </c>
      <c r="C211">
        <f t="shared" si="11"/>
        <v>37126.000000000058</v>
      </c>
      <c r="D211">
        <f>MAX($C$6:C211)</f>
        <v>42433.000000000029</v>
      </c>
      <c r="E211" s="1">
        <f t="shared" si="9"/>
        <v>0.12506775387080732</v>
      </c>
      <c r="F211">
        <f>INT((C210*$G$3/(Datos!O212+Datos!$Z$4+Datos!$M$3))/10)*10</f>
        <v>810</v>
      </c>
    </row>
    <row r="212" spans="1:6">
      <c r="A212">
        <f>Datos!AN213</f>
        <v>0</v>
      </c>
      <c r="B212">
        <f t="shared" si="10"/>
        <v>0</v>
      </c>
      <c r="C212">
        <f t="shared" si="11"/>
        <v>37126.000000000058</v>
      </c>
      <c r="D212">
        <f>MAX($C$6:C212)</f>
        <v>42433.000000000029</v>
      </c>
      <c r="E212" s="1">
        <f t="shared" si="9"/>
        <v>0.12506775387080732</v>
      </c>
      <c r="F212">
        <f>INT((C211*$G$3/(Datos!O213+Datos!$Z$4+Datos!$M$3))/10)*10</f>
        <v>1100</v>
      </c>
    </row>
    <row r="213" spans="1:6">
      <c r="A213">
        <f>Datos!AN214</f>
        <v>0</v>
      </c>
      <c r="B213">
        <f t="shared" si="10"/>
        <v>0</v>
      </c>
      <c r="C213">
        <f t="shared" si="11"/>
        <v>37126.000000000058</v>
      </c>
      <c r="D213">
        <f>MAX($C$6:C213)</f>
        <v>42433.000000000029</v>
      </c>
      <c r="E213" s="1">
        <f t="shared" si="9"/>
        <v>0.12506775387080732</v>
      </c>
      <c r="F213">
        <f>INT((C212*$G$3/(Datos!O214+Datos!$Z$4+Datos!$M$3))/10)*10</f>
        <v>990</v>
      </c>
    </row>
    <row r="214" spans="1:6">
      <c r="A214">
        <f>Datos!AN215</f>
        <v>0</v>
      </c>
      <c r="B214">
        <f t="shared" si="10"/>
        <v>0</v>
      </c>
      <c r="C214">
        <f t="shared" si="11"/>
        <v>37126.000000000058</v>
      </c>
      <c r="D214">
        <f>MAX($C$6:C214)</f>
        <v>42433.000000000029</v>
      </c>
      <c r="E214" s="1">
        <f t="shared" si="9"/>
        <v>0.12506775387080732</v>
      </c>
      <c r="F214">
        <f>INT((C213*$G$3/(Datos!O215+Datos!$Z$4+Datos!$M$3))/10)*10</f>
        <v>4360</v>
      </c>
    </row>
    <row r="215" spans="1:6">
      <c r="A215">
        <f>Datos!AN216</f>
        <v>0</v>
      </c>
      <c r="B215">
        <f t="shared" si="10"/>
        <v>0</v>
      </c>
      <c r="C215">
        <f t="shared" si="11"/>
        <v>37126.000000000058</v>
      </c>
      <c r="D215">
        <f>MAX($C$6:C215)</f>
        <v>42433.000000000029</v>
      </c>
      <c r="E215" s="1">
        <f t="shared" si="9"/>
        <v>0.12506775387080732</v>
      </c>
      <c r="F215">
        <f>INT((C214*$G$3/(Datos!O216+Datos!$Z$4+Datos!$M$3))/10)*10</f>
        <v>2430</v>
      </c>
    </row>
    <row r="216" spans="1:6">
      <c r="A216">
        <f>Datos!AN217</f>
        <v>0</v>
      </c>
      <c r="B216">
        <f t="shared" si="10"/>
        <v>0</v>
      </c>
      <c r="C216">
        <f t="shared" si="11"/>
        <v>37126.000000000058</v>
      </c>
      <c r="D216">
        <f>MAX($C$6:C216)</f>
        <v>42433.000000000029</v>
      </c>
      <c r="E216" s="1">
        <f t="shared" si="9"/>
        <v>0.12506775387080732</v>
      </c>
      <c r="F216">
        <f>INT((C215*$G$3/(Datos!O217+Datos!$Z$4+Datos!$M$3))/10)*10</f>
        <v>1300</v>
      </c>
    </row>
    <row r="217" spans="1:6">
      <c r="A217">
        <f>Datos!AN218</f>
        <v>0</v>
      </c>
      <c r="B217">
        <f t="shared" si="10"/>
        <v>0</v>
      </c>
      <c r="C217">
        <f t="shared" si="11"/>
        <v>37126.000000000058</v>
      </c>
      <c r="D217">
        <f>MAX($C$6:C217)</f>
        <v>42433.000000000029</v>
      </c>
      <c r="E217" s="1">
        <f t="shared" si="9"/>
        <v>0.12506775387080732</v>
      </c>
      <c r="F217">
        <f>INT((C216*$G$3/(Datos!O218+Datos!$Z$4+Datos!$M$3))/10)*10</f>
        <v>1110</v>
      </c>
    </row>
    <row r="218" spans="1:6">
      <c r="A218">
        <f>Datos!AN219</f>
        <v>-105.9999999999998</v>
      </c>
      <c r="B218">
        <f t="shared" si="10"/>
        <v>-1430.9999999999973</v>
      </c>
      <c r="C218">
        <f t="shared" si="11"/>
        <v>35695.000000000058</v>
      </c>
      <c r="D218">
        <f>MAX($C$6:C218)</f>
        <v>42433.000000000029</v>
      </c>
      <c r="E218" s="1">
        <f t="shared" si="9"/>
        <v>0.15879150661042035</v>
      </c>
      <c r="F218">
        <f>INT((C217*$G$3/(Datos!O219+Datos!$Z$4+Datos!$M$3))/10)*10</f>
        <v>1350</v>
      </c>
    </row>
    <row r="219" spans="1:6">
      <c r="A219">
        <f>Datos!AN220</f>
        <v>156</v>
      </c>
      <c r="B219">
        <f t="shared" si="10"/>
        <v>1591.2</v>
      </c>
      <c r="C219">
        <f t="shared" si="11"/>
        <v>37286.200000000055</v>
      </c>
      <c r="D219">
        <f>MAX($C$6:C219)</f>
        <v>42433.000000000029</v>
      </c>
      <c r="E219" s="1">
        <f t="shared" si="9"/>
        <v>0.12129239035656141</v>
      </c>
      <c r="F219">
        <f>INT((C218*$G$3/(Datos!O220+Datos!$Z$4+Datos!$M$3))/10)*10</f>
        <v>1020</v>
      </c>
    </row>
    <row r="220" spans="1:6">
      <c r="A220">
        <f>Datos!AN221</f>
        <v>0</v>
      </c>
      <c r="B220">
        <f t="shared" si="10"/>
        <v>0</v>
      </c>
      <c r="C220">
        <f t="shared" si="11"/>
        <v>37286.200000000055</v>
      </c>
      <c r="D220">
        <f>MAX($C$6:C220)</f>
        <v>42433.000000000029</v>
      </c>
      <c r="E220" s="1">
        <f t="shared" si="9"/>
        <v>0.12129239035656141</v>
      </c>
      <c r="F220">
        <f>INT((C219*$G$3/(Datos!O221+Datos!$Z$4+Datos!$M$3))/10)*10</f>
        <v>910</v>
      </c>
    </row>
    <row r="221" spans="1:6">
      <c r="A221">
        <f>Datos!AN222</f>
        <v>0</v>
      </c>
      <c r="B221">
        <f t="shared" si="10"/>
        <v>0</v>
      </c>
      <c r="C221">
        <f t="shared" si="11"/>
        <v>37286.200000000055</v>
      </c>
      <c r="D221">
        <f>MAX($C$6:C221)</f>
        <v>42433.000000000029</v>
      </c>
      <c r="E221" s="1">
        <f t="shared" si="9"/>
        <v>0.12129239035656141</v>
      </c>
      <c r="F221">
        <f>INT((C220*$G$3/(Datos!O222+Datos!$Z$4+Datos!$M$3))/10)*10</f>
        <v>1210</v>
      </c>
    </row>
    <row r="222" spans="1:6">
      <c r="A222">
        <f>Datos!AN223</f>
        <v>156</v>
      </c>
      <c r="B222">
        <f t="shared" si="10"/>
        <v>3088.8</v>
      </c>
      <c r="C222">
        <f t="shared" si="11"/>
        <v>40375.000000000058</v>
      </c>
      <c r="D222">
        <f>MAX($C$6:C222)</f>
        <v>42433.000000000029</v>
      </c>
      <c r="E222" s="1">
        <f t="shared" si="9"/>
        <v>4.8499988216717402E-2</v>
      </c>
      <c r="F222">
        <f>INT((C221*$G$3/(Datos!O223+Datos!$Z$4+Datos!$M$3))/10)*10</f>
        <v>1980</v>
      </c>
    </row>
    <row r="223" spans="1:6">
      <c r="A223">
        <f>Datos!AN224</f>
        <v>156</v>
      </c>
      <c r="B223">
        <f t="shared" si="10"/>
        <v>1310.4000000000001</v>
      </c>
      <c r="C223">
        <f t="shared" si="11"/>
        <v>41685.40000000006</v>
      </c>
      <c r="D223">
        <f>MAX($C$6:C223)</f>
        <v>42433.000000000029</v>
      </c>
      <c r="E223" s="1">
        <f t="shared" si="9"/>
        <v>1.7618363066480545E-2</v>
      </c>
      <c r="F223">
        <f>INT((C222*$G$3/(Datos!O224+Datos!$Z$4+Datos!$M$3))/10)*10</f>
        <v>840</v>
      </c>
    </row>
    <row r="224" spans="1:6">
      <c r="A224">
        <f>Datos!AN225</f>
        <v>0</v>
      </c>
      <c r="B224">
        <f t="shared" si="10"/>
        <v>0</v>
      </c>
      <c r="C224">
        <f t="shared" si="11"/>
        <v>41685.40000000006</v>
      </c>
      <c r="D224">
        <f>MAX($C$6:C224)</f>
        <v>42433.000000000029</v>
      </c>
      <c r="E224" s="1">
        <f t="shared" si="9"/>
        <v>1.7618363066480545E-2</v>
      </c>
      <c r="F224">
        <f>INT((C223*$G$3/(Datos!O225+Datos!$Z$4+Datos!$M$3))/10)*10</f>
        <v>380</v>
      </c>
    </row>
    <row r="225" spans="1:6">
      <c r="A225">
        <f>Datos!AN226</f>
        <v>-148.99999999999977</v>
      </c>
      <c r="B225">
        <f t="shared" si="10"/>
        <v>-1609.1999999999978</v>
      </c>
      <c r="C225">
        <f t="shared" si="11"/>
        <v>40076.200000000063</v>
      </c>
      <c r="D225">
        <f>MAX($C$6:C225)</f>
        <v>42433.000000000029</v>
      </c>
      <c r="E225" s="1">
        <f t="shared" si="9"/>
        <v>5.5541677468007561E-2</v>
      </c>
      <c r="F225">
        <f>INT((C224*$G$3/(Datos!O226+Datos!$Z$4+Datos!$M$3))/10)*10</f>
        <v>1080</v>
      </c>
    </row>
    <row r="226" spans="1:6">
      <c r="A226">
        <f>Datos!AN227</f>
        <v>156</v>
      </c>
      <c r="B226">
        <f t="shared" si="10"/>
        <v>1950</v>
      </c>
      <c r="C226">
        <f t="shared" si="11"/>
        <v>42026.200000000063</v>
      </c>
      <c r="D226">
        <f>MAX($C$6:C226)</f>
        <v>42433.000000000029</v>
      </c>
      <c r="E226" s="1">
        <f t="shared" si="9"/>
        <v>9.5868781372980046E-3</v>
      </c>
      <c r="F226">
        <f>INT((C225*$G$3/(Datos!O227+Datos!$Z$4+Datos!$M$3))/10)*10</f>
        <v>1250</v>
      </c>
    </row>
    <row r="227" spans="1:6">
      <c r="A227">
        <f>Datos!AN228</f>
        <v>156</v>
      </c>
      <c r="B227">
        <f t="shared" si="10"/>
        <v>858</v>
      </c>
      <c r="C227">
        <f t="shared" si="11"/>
        <v>42884.200000000063</v>
      </c>
      <c r="D227">
        <f>MAX($C$6:C227)</f>
        <v>42884.200000000063</v>
      </c>
      <c r="E227" s="1">
        <f t="shared" si="9"/>
        <v>0</v>
      </c>
      <c r="F227">
        <f>INT((C226*$G$3/(Datos!O228+Datos!$Z$4+Datos!$M$3))/10)*10</f>
        <v>550</v>
      </c>
    </row>
    <row r="228" spans="1:6">
      <c r="A228">
        <f>Datos!AN229</f>
        <v>0</v>
      </c>
      <c r="B228">
        <f t="shared" si="10"/>
        <v>0</v>
      </c>
      <c r="C228">
        <f t="shared" si="11"/>
        <v>42884.200000000063</v>
      </c>
      <c r="D228">
        <f>MAX($C$6:C228)</f>
        <v>42884.200000000063</v>
      </c>
      <c r="E228" s="1">
        <f t="shared" si="9"/>
        <v>0</v>
      </c>
      <c r="F228">
        <f>INT((C227*$G$3/(Datos!O229+Datos!$Z$4+Datos!$M$3))/10)*10</f>
        <v>1210</v>
      </c>
    </row>
    <row r="229" spans="1:6">
      <c r="A229">
        <f>Datos!AN230</f>
        <v>156</v>
      </c>
      <c r="B229">
        <f t="shared" si="10"/>
        <v>795.6</v>
      </c>
      <c r="C229">
        <f t="shared" si="11"/>
        <v>43679.800000000061</v>
      </c>
      <c r="D229">
        <f>MAX($C$6:C229)</f>
        <v>43679.800000000061</v>
      </c>
      <c r="E229" s="1">
        <f t="shared" si="9"/>
        <v>0</v>
      </c>
      <c r="F229">
        <f>INT((C228*$G$3/(Datos!O230+Datos!$Z$4+Datos!$M$3))/10)*10</f>
        <v>510</v>
      </c>
    </row>
    <row r="230" spans="1:6">
      <c r="A230">
        <f>Datos!AN231</f>
        <v>0</v>
      </c>
      <c r="B230">
        <f t="shared" si="10"/>
        <v>0</v>
      </c>
      <c r="C230">
        <f t="shared" si="11"/>
        <v>43679.800000000061</v>
      </c>
      <c r="D230">
        <f>MAX($C$6:C230)</f>
        <v>43679.800000000061</v>
      </c>
      <c r="E230" s="1">
        <f t="shared" si="9"/>
        <v>0</v>
      </c>
      <c r="F230">
        <f>INT((C229*$G$3/(Datos!O231+Datos!$Z$4+Datos!$M$3))/10)*10</f>
        <v>540</v>
      </c>
    </row>
    <row r="231" spans="1:6">
      <c r="A231">
        <f>Datos!AN232</f>
        <v>0</v>
      </c>
      <c r="B231">
        <f t="shared" si="10"/>
        <v>0</v>
      </c>
      <c r="C231">
        <f t="shared" si="11"/>
        <v>43679.800000000061</v>
      </c>
      <c r="D231">
        <f>MAX($C$6:C231)</f>
        <v>43679.800000000061</v>
      </c>
      <c r="E231" s="1">
        <f t="shared" si="9"/>
        <v>0</v>
      </c>
      <c r="F231">
        <f>INT((C230*$G$3/(Datos!O232+Datos!$Z$4+Datos!$M$3))/10)*10</f>
        <v>990</v>
      </c>
    </row>
    <row r="232" spans="1:6">
      <c r="A232">
        <f>Datos!AN233</f>
        <v>0</v>
      </c>
      <c r="B232">
        <f t="shared" si="10"/>
        <v>0</v>
      </c>
      <c r="C232">
        <f t="shared" si="11"/>
        <v>43679.800000000061</v>
      </c>
      <c r="D232">
        <f>MAX($C$6:C232)</f>
        <v>43679.800000000061</v>
      </c>
      <c r="E232" s="1">
        <f t="shared" si="9"/>
        <v>0</v>
      </c>
      <c r="F232">
        <f>INT((C231*$G$3/(Datos!O233+Datos!$Z$4+Datos!$M$3))/10)*10</f>
        <v>580</v>
      </c>
    </row>
    <row r="233" spans="1:6">
      <c r="A233">
        <f>Datos!AN234</f>
        <v>0</v>
      </c>
      <c r="B233">
        <f t="shared" si="10"/>
        <v>0</v>
      </c>
      <c r="C233">
        <f t="shared" si="11"/>
        <v>43679.800000000061</v>
      </c>
      <c r="D233">
        <f>MAX($C$6:C233)</f>
        <v>43679.800000000061</v>
      </c>
      <c r="E233" s="1">
        <f t="shared" si="9"/>
        <v>0</v>
      </c>
      <c r="F233">
        <f>INT((C232*$G$3/(Datos!O234+Datos!$Z$4+Datos!$M$3))/10)*10</f>
        <v>2100</v>
      </c>
    </row>
    <row r="234" spans="1:6">
      <c r="A234">
        <f>Datos!AN235</f>
        <v>0</v>
      </c>
      <c r="B234">
        <f t="shared" si="10"/>
        <v>0</v>
      </c>
      <c r="C234">
        <f t="shared" si="11"/>
        <v>43679.800000000061</v>
      </c>
      <c r="D234">
        <f>MAX($C$6:C234)</f>
        <v>43679.800000000061</v>
      </c>
      <c r="E234" s="1">
        <f t="shared" si="9"/>
        <v>0</v>
      </c>
      <c r="F234">
        <f>INT((C233*$G$3/(Datos!O235+Datos!$Z$4+Datos!$M$3))/10)*10</f>
        <v>1890</v>
      </c>
    </row>
    <row r="235" spans="1:6">
      <c r="A235">
        <f>Datos!AN236</f>
        <v>0</v>
      </c>
      <c r="B235">
        <f t="shared" si="10"/>
        <v>0</v>
      </c>
      <c r="C235">
        <f t="shared" si="11"/>
        <v>43679.800000000061</v>
      </c>
      <c r="D235">
        <f>MAX($C$6:C235)</f>
        <v>43679.800000000061</v>
      </c>
      <c r="E235" s="1">
        <f t="shared" si="9"/>
        <v>0</v>
      </c>
      <c r="F235">
        <f>INT((C234*$G$3/(Datos!O236+Datos!$Z$4+Datos!$M$3))/10)*10</f>
        <v>1960</v>
      </c>
    </row>
    <row r="236" spans="1:6">
      <c r="A236">
        <f>Datos!AN237</f>
        <v>0</v>
      </c>
      <c r="B236">
        <f t="shared" si="10"/>
        <v>0</v>
      </c>
      <c r="C236">
        <f t="shared" si="11"/>
        <v>43679.800000000061</v>
      </c>
      <c r="D236">
        <f>MAX($C$6:C236)</f>
        <v>43679.800000000061</v>
      </c>
      <c r="E236" s="1">
        <f t="shared" si="9"/>
        <v>0</v>
      </c>
      <c r="F236">
        <f>INT((C235*$G$3/(Datos!O237+Datos!$Z$4+Datos!$M$3))/10)*10</f>
        <v>1850</v>
      </c>
    </row>
    <row r="237" spans="1:6">
      <c r="A237">
        <f>Datos!AN238</f>
        <v>156</v>
      </c>
      <c r="B237">
        <f t="shared" si="10"/>
        <v>1497.6</v>
      </c>
      <c r="C237">
        <f t="shared" si="11"/>
        <v>45177.40000000006</v>
      </c>
      <c r="D237">
        <f>MAX($C$6:C237)</f>
        <v>45177.40000000006</v>
      </c>
      <c r="E237" s="1">
        <f t="shared" si="9"/>
        <v>0</v>
      </c>
      <c r="F237">
        <f>INT((C236*$G$3/(Datos!O238+Datos!$Z$4+Datos!$M$3))/10)*10</f>
        <v>960</v>
      </c>
    </row>
    <row r="238" spans="1:6">
      <c r="A238">
        <f>Datos!AN239</f>
        <v>0</v>
      </c>
      <c r="B238">
        <f t="shared" si="10"/>
        <v>0</v>
      </c>
      <c r="C238">
        <f t="shared" si="11"/>
        <v>45177.40000000006</v>
      </c>
      <c r="D238">
        <f>MAX($C$6:C238)</f>
        <v>45177.40000000006</v>
      </c>
      <c r="E238" s="1">
        <f t="shared" si="9"/>
        <v>0</v>
      </c>
      <c r="F238">
        <f>INT((C237*$G$3/(Datos!O239+Datos!$Z$4+Datos!$M$3))/10)*10</f>
        <v>750</v>
      </c>
    </row>
    <row r="239" spans="1:6">
      <c r="A239">
        <f>Datos!AN240</f>
        <v>0</v>
      </c>
      <c r="B239">
        <f t="shared" si="10"/>
        <v>0</v>
      </c>
      <c r="C239">
        <f t="shared" si="11"/>
        <v>45177.40000000006</v>
      </c>
      <c r="D239">
        <f>MAX($C$6:C239)</f>
        <v>45177.40000000006</v>
      </c>
      <c r="E239" s="1">
        <f t="shared" si="9"/>
        <v>0</v>
      </c>
      <c r="F239">
        <f>INT((C238*$G$3/(Datos!O240+Datos!$Z$4+Datos!$M$3))/10)*10</f>
        <v>1390</v>
      </c>
    </row>
    <row r="240" spans="1:6">
      <c r="A240">
        <f>Datos!AN241</f>
        <v>0</v>
      </c>
      <c r="B240">
        <f t="shared" si="10"/>
        <v>0</v>
      </c>
      <c r="C240">
        <f t="shared" si="11"/>
        <v>45177.40000000006</v>
      </c>
      <c r="D240">
        <f>MAX($C$6:C240)</f>
        <v>45177.40000000006</v>
      </c>
      <c r="E240" s="1">
        <f t="shared" si="9"/>
        <v>0</v>
      </c>
      <c r="F240">
        <f>INT((C239*$G$3/(Datos!O241+Datos!$Z$4+Datos!$M$3))/10)*10</f>
        <v>1570</v>
      </c>
    </row>
    <row r="241" spans="1:6">
      <c r="A241">
        <f>Datos!AN242</f>
        <v>156</v>
      </c>
      <c r="B241">
        <f t="shared" si="10"/>
        <v>1716</v>
      </c>
      <c r="C241">
        <f t="shared" si="11"/>
        <v>46893.40000000006</v>
      </c>
      <c r="D241">
        <f>MAX($C$6:C241)</f>
        <v>46893.40000000006</v>
      </c>
      <c r="E241" s="1">
        <f t="shared" si="9"/>
        <v>0</v>
      </c>
      <c r="F241">
        <f>INT((C240*$G$3/(Datos!O242+Datos!$Z$4+Datos!$M$3))/10)*10</f>
        <v>1100</v>
      </c>
    </row>
    <row r="242" spans="1:6">
      <c r="A242">
        <f>Datos!AN243</f>
        <v>-137.00000000000003</v>
      </c>
      <c r="B242">
        <f t="shared" si="10"/>
        <v>-1822.1000000000004</v>
      </c>
      <c r="C242">
        <f t="shared" si="11"/>
        <v>45071.300000000061</v>
      </c>
      <c r="D242">
        <f>MAX($C$6:C242)</f>
        <v>46893.40000000006</v>
      </c>
      <c r="E242" s="1">
        <f t="shared" si="9"/>
        <v>3.885621430734381E-2</v>
      </c>
      <c r="F242">
        <f>INT((C241*$G$3/(Datos!O243+Datos!$Z$4+Datos!$M$3))/10)*10</f>
        <v>1330</v>
      </c>
    </row>
    <row r="243" spans="1:6">
      <c r="A243">
        <f>Datos!AN244</f>
        <v>0</v>
      </c>
      <c r="B243">
        <f t="shared" si="10"/>
        <v>0</v>
      </c>
      <c r="C243">
        <f t="shared" si="11"/>
        <v>45071.300000000061</v>
      </c>
      <c r="D243">
        <f>MAX($C$6:C243)</f>
        <v>46893.40000000006</v>
      </c>
      <c r="E243" s="1">
        <f t="shared" si="9"/>
        <v>3.885621430734381E-2</v>
      </c>
      <c r="F243">
        <f>INT((C242*$G$3/(Datos!O244+Datos!$Z$4+Datos!$M$3))/10)*10</f>
        <v>830</v>
      </c>
    </row>
    <row r="244" spans="1:6">
      <c r="A244">
        <f>Datos!AN245</f>
        <v>0</v>
      </c>
      <c r="B244">
        <f t="shared" si="10"/>
        <v>0</v>
      </c>
      <c r="C244">
        <f t="shared" si="11"/>
        <v>45071.300000000061</v>
      </c>
      <c r="D244">
        <f>MAX($C$6:C244)</f>
        <v>46893.40000000006</v>
      </c>
      <c r="E244" s="1">
        <f t="shared" si="9"/>
        <v>3.885621430734381E-2</v>
      </c>
      <c r="F244">
        <f>INT((C243*$G$3/(Datos!O245+Datos!$Z$4+Datos!$M$3))/10)*10</f>
        <v>720</v>
      </c>
    </row>
    <row r="245" spans="1:6">
      <c r="A245">
        <f>Datos!AN246</f>
        <v>156</v>
      </c>
      <c r="B245">
        <f t="shared" si="10"/>
        <v>1575.6</v>
      </c>
      <c r="C245">
        <f t="shared" si="11"/>
        <v>46646.90000000006</v>
      </c>
      <c r="D245">
        <f>MAX($C$6:C245)</f>
        <v>46893.40000000006</v>
      </c>
      <c r="E245" s="1">
        <f t="shared" si="9"/>
        <v>5.2566032746612463E-3</v>
      </c>
      <c r="F245">
        <f>INT((C244*$G$3/(Datos!O246+Datos!$Z$4+Datos!$M$3))/10)*10</f>
        <v>1010</v>
      </c>
    </row>
    <row r="246" spans="1:6">
      <c r="A246">
        <f>Datos!AN247</f>
        <v>-162.00000000000003</v>
      </c>
      <c r="B246">
        <f t="shared" si="10"/>
        <v>-1814.4000000000003</v>
      </c>
      <c r="C246">
        <f t="shared" si="11"/>
        <v>44832.500000000058</v>
      </c>
      <c r="D246">
        <f>MAX($C$6:C246)</f>
        <v>46893.40000000006</v>
      </c>
      <c r="E246" s="1">
        <f t="shared" si="9"/>
        <v>4.3948615370180001E-2</v>
      </c>
      <c r="F246">
        <f>INT((C245*$G$3/(Datos!O247+Datos!$Z$4+Datos!$M$3))/10)*10</f>
        <v>1120</v>
      </c>
    </row>
    <row r="247" spans="1:6">
      <c r="A247">
        <f>Datos!AN248</f>
        <v>0</v>
      </c>
      <c r="B247">
        <f t="shared" si="10"/>
        <v>0</v>
      </c>
      <c r="C247">
        <f t="shared" si="11"/>
        <v>44832.500000000058</v>
      </c>
      <c r="D247">
        <f>MAX($C$6:C247)</f>
        <v>46893.40000000006</v>
      </c>
      <c r="E247" s="1">
        <f t="shared" si="9"/>
        <v>4.3948615370180001E-2</v>
      </c>
      <c r="F247">
        <f>INT((C246*$G$3/(Datos!O248+Datos!$Z$4+Datos!$M$3))/10)*10</f>
        <v>620</v>
      </c>
    </row>
    <row r="248" spans="1:6">
      <c r="A248">
        <f>Datos!AN249</f>
        <v>156</v>
      </c>
      <c r="B248">
        <f t="shared" si="10"/>
        <v>1560</v>
      </c>
      <c r="C248">
        <f t="shared" si="11"/>
        <v>46392.500000000058</v>
      </c>
      <c r="D248">
        <f>MAX($C$6:C248)</f>
        <v>46893.40000000006</v>
      </c>
      <c r="E248" s="1">
        <f t="shared" si="9"/>
        <v>1.0681673753662579E-2</v>
      </c>
      <c r="F248">
        <f>INT((C247*$G$3/(Datos!O249+Datos!$Z$4+Datos!$M$3))/10)*10</f>
        <v>1000</v>
      </c>
    </row>
    <row r="249" spans="1:6">
      <c r="A249">
        <f>Datos!AN250</f>
        <v>0</v>
      </c>
      <c r="B249">
        <f t="shared" si="10"/>
        <v>0</v>
      </c>
      <c r="C249">
        <f t="shared" si="11"/>
        <v>46392.500000000058</v>
      </c>
      <c r="D249">
        <f>MAX($C$6:C249)</f>
        <v>46893.40000000006</v>
      </c>
      <c r="E249" s="1">
        <f t="shared" si="9"/>
        <v>1.0681673753662579E-2</v>
      </c>
      <c r="F249">
        <f>INT((C248*$G$3/(Datos!O250+Datos!$Z$4+Datos!$M$3))/10)*10</f>
        <v>2060</v>
      </c>
    </row>
    <row r="250" spans="1:6">
      <c r="A250">
        <f>Datos!AN251</f>
        <v>0</v>
      </c>
      <c r="B250">
        <f t="shared" si="10"/>
        <v>0</v>
      </c>
      <c r="C250">
        <f t="shared" si="11"/>
        <v>46392.500000000058</v>
      </c>
      <c r="D250">
        <f>MAX($C$6:C250)</f>
        <v>46893.40000000006</v>
      </c>
      <c r="E250" s="1">
        <f t="shared" si="9"/>
        <v>1.0681673753662579E-2</v>
      </c>
      <c r="F250">
        <f>INT((C249*$G$3/(Datos!O251+Datos!$Z$4+Datos!$M$3))/10)*10</f>
        <v>3860</v>
      </c>
    </row>
    <row r="251" spans="1:6">
      <c r="A251">
        <f>Datos!AN252</f>
        <v>156</v>
      </c>
      <c r="B251">
        <f t="shared" si="10"/>
        <v>2324.4</v>
      </c>
      <c r="C251">
        <f t="shared" si="11"/>
        <v>48716.90000000006</v>
      </c>
      <c r="D251">
        <f>MAX($C$6:C251)</f>
        <v>48716.90000000006</v>
      </c>
      <c r="E251" s="1">
        <f t="shared" si="9"/>
        <v>0</v>
      </c>
      <c r="F251">
        <f>INT((C250*$G$3/(Datos!O252+Datos!$Z$4+Datos!$M$3))/10)*10</f>
        <v>1490</v>
      </c>
    </row>
    <row r="252" spans="1:6">
      <c r="A252">
        <f>Datos!AN253</f>
        <v>0</v>
      </c>
      <c r="B252">
        <f t="shared" si="10"/>
        <v>0</v>
      </c>
      <c r="C252">
        <f t="shared" si="11"/>
        <v>48716.90000000006</v>
      </c>
      <c r="D252">
        <f>MAX($C$6:C252)</f>
        <v>48716.90000000006</v>
      </c>
      <c r="E252" s="1">
        <f t="shared" si="9"/>
        <v>0</v>
      </c>
      <c r="F252">
        <f>INT((C251*$G$3/(Datos!O253+Datos!$Z$4+Datos!$M$3))/10)*10</f>
        <v>610</v>
      </c>
    </row>
    <row r="253" spans="1:6">
      <c r="A253">
        <f>Datos!AN254</f>
        <v>156</v>
      </c>
      <c r="B253">
        <f t="shared" si="10"/>
        <v>2464.8000000000002</v>
      </c>
      <c r="C253">
        <f t="shared" si="11"/>
        <v>51181.700000000063</v>
      </c>
      <c r="D253">
        <f>MAX($C$6:C253)</f>
        <v>51181.700000000063</v>
      </c>
      <c r="E253" s="1">
        <f t="shared" si="9"/>
        <v>0</v>
      </c>
      <c r="F253">
        <f>INT((C252*$G$3/(Datos!O254+Datos!$Z$4+Datos!$M$3))/10)*10</f>
        <v>1580</v>
      </c>
    </row>
    <row r="254" spans="1:6">
      <c r="A254">
        <f>Datos!AN255</f>
        <v>-87.999999999999829</v>
      </c>
      <c r="B254">
        <f t="shared" si="10"/>
        <v>-1953.5999999999963</v>
      </c>
      <c r="C254">
        <f t="shared" si="11"/>
        <v>49228.100000000064</v>
      </c>
      <c r="D254">
        <f>MAX($C$6:C254)</f>
        <v>51181.700000000063</v>
      </c>
      <c r="E254" s="1">
        <f t="shared" si="9"/>
        <v>3.8169892754636836E-2</v>
      </c>
      <c r="F254">
        <f>INT((C253*$G$3/(Datos!O255+Datos!$Z$4+Datos!$M$3))/10)*10</f>
        <v>2220</v>
      </c>
    </row>
    <row r="255" spans="1:6">
      <c r="A255">
        <f>Datos!AN256</f>
        <v>0</v>
      </c>
      <c r="B255">
        <f t="shared" si="10"/>
        <v>0</v>
      </c>
      <c r="C255">
        <f t="shared" si="11"/>
        <v>49228.100000000064</v>
      </c>
      <c r="D255">
        <f>MAX($C$6:C255)</f>
        <v>51181.700000000063</v>
      </c>
      <c r="E255" s="1">
        <f t="shared" si="9"/>
        <v>3.8169892754636836E-2</v>
      </c>
      <c r="F255">
        <f>INT((C254*$G$3/(Datos!O256+Datos!$Z$4+Datos!$M$3))/10)*10</f>
        <v>2030</v>
      </c>
    </row>
    <row r="256" spans="1:6">
      <c r="A256">
        <f>Datos!AN257</f>
        <v>0</v>
      </c>
      <c r="B256">
        <f t="shared" si="10"/>
        <v>0</v>
      </c>
      <c r="C256">
        <f t="shared" si="11"/>
        <v>49228.100000000064</v>
      </c>
      <c r="D256">
        <f>MAX($C$6:C256)</f>
        <v>51181.700000000063</v>
      </c>
      <c r="E256" s="1">
        <f t="shared" si="9"/>
        <v>3.8169892754636836E-2</v>
      </c>
      <c r="F256">
        <f>INT((C255*$G$3/(Datos!O257+Datos!$Z$4+Datos!$M$3))/10)*10</f>
        <v>1060</v>
      </c>
    </row>
    <row r="257" spans="1:6">
      <c r="A257">
        <f>Datos!AN258</f>
        <v>0</v>
      </c>
      <c r="B257">
        <f t="shared" si="10"/>
        <v>0</v>
      </c>
      <c r="C257">
        <f t="shared" si="11"/>
        <v>49228.100000000064</v>
      </c>
      <c r="D257">
        <f>MAX($C$6:C257)</f>
        <v>51181.700000000063</v>
      </c>
      <c r="E257" s="1">
        <f t="shared" si="9"/>
        <v>3.8169892754636836E-2</v>
      </c>
      <c r="F257">
        <f>INT((C256*$G$3/(Datos!O258+Datos!$Z$4+Datos!$M$3))/10)*10</f>
        <v>3390</v>
      </c>
    </row>
    <row r="258" spans="1:6">
      <c r="A258">
        <f>Datos!AN259</f>
        <v>0</v>
      </c>
      <c r="B258">
        <f t="shared" si="10"/>
        <v>0</v>
      </c>
      <c r="C258">
        <f t="shared" si="11"/>
        <v>49228.100000000064</v>
      </c>
      <c r="D258">
        <f>MAX($C$6:C258)</f>
        <v>51181.700000000063</v>
      </c>
      <c r="E258" s="1">
        <f t="shared" si="9"/>
        <v>3.8169892754636836E-2</v>
      </c>
      <c r="F258">
        <f>INT((C257*$G$3/(Datos!O259+Datos!$Z$4+Datos!$M$3))/10)*10</f>
        <v>3930</v>
      </c>
    </row>
    <row r="259" spans="1:6">
      <c r="A259">
        <f>Datos!AN260</f>
        <v>0</v>
      </c>
      <c r="B259">
        <f t="shared" si="10"/>
        <v>0</v>
      </c>
      <c r="C259">
        <f t="shared" si="11"/>
        <v>49228.100000000064</v>
      </c>
      <c r="D259">
        <f>MAX($C$6:C259)</f>
        <v>51181.700000000063</v>
      </c>
      <c r="E259" s="1">
        <f t="shared" si="9"/>
        <v>3.8169892754636836E-2</v>
      </c>
      <c r="F259">
        <f>INT((C258*$G$3/(Datos!O260+Datos!$Z$4+Datos!$M$3))/10)*10</f>
        <v>2590</v>
      </c>
    </row>
    <row r="260" spans="1:6">
      <c r="A260">
        <f>Datos!AN261</f>
        <v>0</v>
      </c>
      <c r="B260">
        <f t="shared" si="10"/>
        <v>0</v>
      </c>
      <c r="C260">
        <f t="shared" si="11"/>
        <v>49228.100000000064</v>
      </c>
      <c r="D260">
        <f>MAX($C$6:C260)</f>
        <v>51181.700000000063</v>
      </c>
      <c r="E260" s="1">
        <f t="shared" si="9"/>
        <v>3.8169892754636836E-2</v>
      </c>
      <c r="F260">
        <f>INT((C259*$G$3/(Datos!O261+Datos!$Z$4+Datos!$M$3))/10)*10</f>
        <v>2850</v>
      </c>
    </row>
    <row r="261" spans="1:6">
      <c r="A261">
        <f>Datos!AN262</f>
        <v>-50.000000000000284</v>
      </c>
      <c r="B261">
        <f t="shared" si="10"/>
        <v>-1820.0000000000105</v>
      </c>
      <c r="C261">
        <f t="shared" si="11"/>
        <v>47408.100000000057</v>
      </c>
      <c r="D261">
        <f>MAX($C$6:C261)</f>
        <v>51181.700000000063</v>
      </c>
      <c r="E261" s="1">
        <f t="shared" si="9"/>
        <v>7.3729477528100884E-2</v>
      </c>
      <c r="F261">
        <f>INT((C260*$G$3/(Datos!O262+Datos!$Z$4+Datos!$M$3))/10)*10</f>
        <v>3640</v>
      </c>
    </row>
    <row r="262" spans="1:6">
      <c r="A262">
        <f>Datos!AN263</f>
        <v>-81.999999999999602</v>
      </c>
      <c r="B262">
        <f t="shared" si="10"/>
        <v>-1803.9999999999914</v>
      </c>
      <c r="C262">
        <f t="shared" si="11"/>
        <v>45604.100000000064</v>
      </c>
      <c r="D262">
        <f>MAX($C$6:C262)</f>
        <v>51181.700000000063</v>
      </c>
      <c r="E262" s="1">
        <f t="shared" ref="E262:E325" si="12">(D262-C262)/D262</f>
        <v>0.10897645056729245</v>
      </c>
      <c r="F262">
        <f>INT((C261*$G$3/(Datos!O263+Datos!$Z$4+Datos!$M$3))/10)*10</f>
        <v>2200</v>
      </c>
    </row>
    <row r="263" spans="1:6">
      <c r="A263">
        <f>Datos!AN264</f>
        <v>0</v>
      </c>
      <c r="B263">
        <f t="shared" ref="B263:B326" si="13">F263*A263/100</f>
        <v>0</v>
      </c>
      <c r="C263">
        <f t="shared" si="11"/>
        <v>45604.100000000064</v>
      </c>
      <c r="D263">
        <f>MAX($C$6:C263)</f>
        <v>51181.700000000063</v>
      </c>
      <c r="E263" s="1">
        <f t="shared" si="12"/>
        <v>0.10897645056729245</v>
      </c>
      <c r="F263">
        <f>INT((C262*$G$3/(Datos!O264+Datos!$Z$4+Datos!$M$3))/10)*10</f>
        <v>1860</v>
      </c>
    </row>
    <row r="264" spans="1:6">
      <c r="A264">
        <f>Datos!AN265</f>
        <v>0</v>
      </c>
      <c r="B264">
        <f t="shared" si="13"/>
        <v>0</v>
      </c>
      <c r="C264">
        <f t="shared" ref="C264:C327" si="14">C263+B264</f>
        <v>45604.100000000064</v>
      </c>
      <c r="D264">
        <f>MAX($C$6:C264)</f>
        <v>51181.700000000063</v>
      </c>
      <c r="E264" s="1">
        <f t="shared" si="12"/>
        <v>0.10897645056729245</v>
      </c>
      <c r="F264">
        <f>INT((C263*$G$3/(Datos!O265+Datos!$Z$4+Datos!$M$3))/10)*10</f>
        <v>1640</v>
      </c>
    </row>
    <row r="265" spans="1:6">
      <c r="A265">
        <f>Datos!AN266</f>
        <v>-137.00000000000003</v>
      </c>
      <c r="B265">
        <f t="shared" si="13"/>
        <v>-1767.3000000000002</v>
      </c>
      <c r="C265">
        <f t="shared" si="14"/>
        <v>43836.800000000061</v>
      </c>
      <c r="D265">
        <f>MAX($C$6:C265)</f>
        <v>51181.700000000063</v>
      </c>
      <c r="E265" s="1">
        <f t="shared" si="12"/>
        <v>0.14350637044099732</v>
      </c>
      <c r="F265">
        <f>INT((C264*$G$3/(Datos!O266+Datos!$Z$4+Datos!$M$3))/10)*10</f>
        <v>1290</v>
      </c>
    </row>
    <row r="266" spans="1:6">
      <c r="A266">
        <f>Datos!AN267</f>
        <v>-165.99999999999994</v>
      </c>
      <c r="B266">
        <f t="shared" si="13"/>
        <v>-1709.7999999999995</v>
      </c>
      <c r="C266">
        <f t="shared" si="14"/>
        <v>42127.000000000058</v>
      </c>
      <c r="D266">
        <f>MAX($C$6:C266)</f>
        <v>51181.700000000063</v>
      </c>
      <c r="E266" s="1">
        <f t="shared" si="12"/>
        <v>0.17691284189466144</v>
      </c>
      <c r="F266">
        <f>INT((C265*$G$3/(Datos!O267+Datos!$Z$4+Datos!$M$3))/10)*10</f>
        <v>1030</v>
      </c>
    </row>
    <row r="267" spans="1:6">
      <c r="A267">
        <f>Datos!AN268</f>
        <v>0</v>
      </c>
      <c r="B267">
        <f t="shared" si="13"/>
        <v>0</v>
      </c>
      <c r="C267">
        <f t="shared" si="14"/>
        <v>42127.000000000058</v>
      </c>
      <c r="D267">
        <f>MAX($C$6:C267)</f>
        <v>51181.700000000063</v>
      </c>
      <c r="E267" s="1">
        <f t="shared" si="12"/>
        <v>0.17691284189466144</v>
      </c>
      <c r="F267">
        <f>INT((C266*$G$3/(Datos!O268+Datos!$Z$4+Datos!$M$3))/10)*10</f>
        <v>640</v>
      </c>
    </row>
    <row r="268" spans="1:6">
      <c r="A268">
        <f>Datos!AN269</f>
        <v>0</v>
      </c>
      <c r="B268">
        <f t="shared" si="13"/>
        <v>0</v>
      </c>
      <c r="C268">
        <f t="shared" si="14"/>
        <v>42127.000000000058</v>
      </c>
      <c r="D268">
        <f>MAX($C$6:C268)</f>
        <v>51181.700000000063</v>
      </c>
      <c r="E268" s="1">
        <f t="shared" si="12"/>
        <v>0.17691284189466144</v>
      </c>
      <c r="F268">
        <f>INT((C267*$G$3/(Datos!O269+Datos!$Z$4+Datos!$M$3))/10)*10</f>
        <v>450</v>
      </c>
    </row>
    <row r="269" spans="1:6">
      <c r="A269">
        <f>Datos!AN270</f>
        <v>0</v>
      </c>
      <c r="B269">
        <f t="shared" si="13"/>
        <v>0</v>
      </c>
      <c r="C269">
        <f t="shared" si="14"/>
        <v>42127.000000000058</v>
      </c>
      <c r="D269">
        <f>MAX($C$6:C269)</f>
        <v>51181.700000000063</v>
      </c>
      <c r="E269" s="1">
        <f t="shared" si="12"/>
        <v>0.17691284189466144</v>
      </c>
      <c r="F269">
        <f>INT((C268*$G$3/(Datos!O270+Datos!$Z$4+Datos!$M$3))/10)*10</f>
        <v>700</v>
      </c>
    </row>
    <row r="270" spans="1:6">
      <c r="A270">
        <f>Datos!AN271</f>
        <v>0</v>
      </c>
      <c r="B270">
        <f t="shared" si="13"/>
        <v>0</v>
      </c>
      <c r="C270">
        <f t="shared" si="14"/>
        <v>42127.000000000058</v>
      </c>
      <c r="D270">
        <f>MAX($C$6:C270)</f>
        <v>51181.700000000063</v>
      </c>
      <c r="E270" s="1">
        <f t="shared" si="12"/>
        <v>0.17691284189466144</v>
      </c>
      <c r="F270">
        <f>INT((C269*$G$3/(Datos!O271+Datos!$Z$4+Datos!$M$3))/10)*10</f>
        <v>950</v>
      </c>
    </row>
    <row r="271" spans="1:6">
      <c r="A271">
        <f>Datos!AN272</f>
        <v>0</v>
      </c>
      <c r="B271">
        <f t="shared" si="13"/>
        <v>0</v>
      </c>
      <c r="C271">
        <f t="shared" si="14"/>
        <v>42127.000000000058</v>
      </c>
      <c r="D271">
        <f>MAX($C$6:C271)</f>
        <v>51181.700000000063</v>
      </c>
      <c r="E271" s="1">
        <f t="shared" si="12"/>
        <v>0.17691284189466144</v>
      </c>
      <c r="F271">
        <f>INT((C270*$G$3/(Datos!O272+Datos!$Z$4+Datos!$M$3))/10)*10</f>
        <v>1650</v>
      </c>
    </row>
    <row r="272" spans="1:6">
      <c r="A272">
        <f>Datos!AN273</f>
        <v>0</v>
      </c>
      <c r="B272">
        <f t="shared" si="13"/>
        <v>0</v>
      </c>
      <c r="C272">
        <f t="shared" si="14"/>
        <v>42127.000000000058</v>
      </c>
      <c r="D272">
        <f>MAX($C$6:C272)</f>
        <v>51181.700000000063</v>
      </c>
      <c r="E272" s="1">
        <f t="shared" si="12"/>
        <v>0.17691284189466144</v>
      </c>
      <c r="F272">
        <f>INT((C271*$G$3/(Datos!O273+Datos!$Z$4+Datos!$M$3))/10)*10</f>
        <v>2050</v>
      </c>
    </row>
    <row r="273" spans="1:6">
      <c r="A273">
        <f>Datos!AN274</f>
        <v>-85.000000000000426</v>
      </c>
      <c r="B273">
        <f t="shared" si="13"/>
        <v>-1606.5000000000082</v>
      </c>
      <c r="C273">
        <f t="shared" si="14"/>
        <v>40520.500000000051</v>
      </c>
      <c r="D273">
        <f>MAX($C$6:C273)</f>
        <v>51181.700000000063</v>
      </c>
      <c r="E273" s="1">
        <f t="shared" si="12"/>
        <v>0.20830101383893068</v>
      </c>
      <c r="F273">
        <f>INT((C272*$G$3/(Datos!O274+Datos!$Z$4+Datos!$M$3))/10)*10</f>
        <v>1890</v>
      </c>
    </row>
    <row r="274" spans="1:6">
      <c r="A274">
        <f>Datos!AN275</f>
        <v>156</v>
      </c>
      <c r="B274">
        <f t="shared" si="13"/>
        <v>2184</v>
      </c>
      <c r="C274">
        <f t="shared" si="14"/>
        <v>42704.500000000051</v>
      </c>
      <c r="D274">
        <f>MAX($C$6:C274)</f>
        <v>51181.700000000063</v>
      </c>
      <c r="E274" s="1">
        <f t="shared" si="12"/>
        <v>0.16562951211077398</v>
      </c>
      <c r="F274">
        <f>INT((C273*$G$3/(Datos!O275+Datos!$Z$4+Datos!$M$3))/10)*10</f>
        <v>1400</v>
      </c>
    </row>
    <row r="275" spans="1:6">
      <c r="A275">
        <f>Datos!AN276</f>
        <v>-116.99999999999974</v>
      </c>
      <c r="B275">
        <f t="shared" si="13"/>
        <v>-1649.6999999999964</v>
      </c>
      <c r="C275">
        <f t="shared" si="14"/>
        <v>41054.800000000054</v>
      </c>
      <c r="D275">
        <f>MAX($C$6:C275)</f>
        <v>51181.700000000063</v>
      </c>
      <c r="E275" s="1">
        <f t="shared" si="12"/>
        <v>0.19786173573757801</v>
      </c>
      <c r="F275">
        <f>INT((C274*$G$3/(Datos!O276+Datos!$Z$4+Datos!$M$3))/10)*10</f>
        <v>1410</v>
      </c>
    </row>
    <row r="276" spans="1:6">
      <c r="A276">
        <f>Datos!AN277</f>
        <v>156</v>
      </c>
      <c r="B276">
        <f t="shared" si="13"/>
        <v>1232.4000000000001</v>
      </c>
      <c r="C276">
        <f t="shared" si="14"/>
        <v>42287.200000000055</v>
      </c>
      <c r="D276">
        <f>MAX($C$6:C276)</f>
        <v>51181.700000000063</v>
      </c>
      <c r="E276" s="1">
        <f t="shared" si="12"/>
        <v>0.17378281690526098</v>
      </c>
      <c r="F276">
        <f>INT((C275*$G$3/(Datos!O277+Datos!$Z$4+Datos!$M$3))/10)*10</f>
        <v>790</v>
      </c>
    </row>
    <row r="277" spans="1:6">
      <c r="A277">
        <f>Datos!AN278</f>
        <v>-257.00000000000034</v>
      </c>
      <c r="B277">
        <f t="shared" si="13"/>
        <v>-1644.8000000000022</v>
      </c>
      <c r="C277">
        <f t="shared" si="14"/>
        <v>40642.400000000052</v>
      </c>
      <c r="D277">
        <f>MAX($C$6:C277)</f>
        <v>51181.700000000063</v>
      </c>
      <c r="E277" s="1">
        <f t="shared" si="12"/>
        <v>0.20591930318844426</v>
      </c>
      <c r="F277">
        <f>INT((C276*$G$3/(Datos!O278+Datos!$Z$4+Datos!$M$3))/10)*10</f>
        <v>640</v>
      </c>
    </row>
    <row r="278" spans="1:6">
      <c r="A278">
        <f>Datos!AN279</f>
        <v>0</v>
      </c>
      <c r="B278">
        <f t="shared" si="13"/>
        <v>0</v>
      </c>
      <c r="C278">
        <f t="shared" si="14"/>
        <v>40642.400000000052</v>
      </c>
      <c r="D278">
        <f>MAX($C$6:C278)</f>
        <v>51181.700000000063</v>
      </c>
      <c r="E278" s="1">
        <f t="shared" si="12"/>
        <v>0.20591930318844426</v>
      </c>
      <c r="F278">
        <f>INT((C277*$G$3/(Datos!O279+Datos!$Z$4+Datos!$M$3))/10)*10</f>
        <v>500</v>
      </c>
    </row>
    <row r="279" spans="1:6">
      <c r="A279">
        <f>Datos!AN280</f>
        <v>0</v>
      </c>
      <c r="B279">
        <f t="shared" si="13"/>
        <v>0</v>
      </c>
      <c r="C279">
        <f t="shared" si="14"/>
        <v>40642.400000000052</v>
      </c>
      <c r="D279">
        <f>MAX($C$6:C279)</f>
        <v>51181.700000000063</v>
      </c>
      <c r="E279" s="1">
        <f t="shared" si="12"/>
        <v>0.20591930318844426</v>
      </c>
      <c r="F279">
        <f>INT((C278*$G$3/(Datos!O280+Datos!$Z$4+Datos!$M$3))/10)*10</f>
        <v>530</v>
      </c>
    </row>
    <row r="280" spans="1:6">
      <c r="A280">
        <f>Datos!AN281</f>
        <v>-116.99999999999974</v>
      </c>
      <c r="B280">
        <f t="shared" si="13"/>
        <v>-1567.7999999999965</v>
      </c>
      <c r="C280">
        <f t="shared" si="14"/>
        <v>39074.600000000057</v>
      </c>
      <c r="D280">
        <f>MAX($C$6:C280)</f>
        <v>51181.700000000063</v>
      </c>
      <c r="E280" s="1">
        <f t="shared" si="12"/>
        <v>0.23655134550044238</v>
      </c>
      <c r="F280">
        <f>INT((C279*$G$3/(Datos!O281+Datos!$Z$4+Datos!$M$3))/10)*10</f>
        <v>1340</v>
      </c>
    </row>
    <row r="281" spans="1:6">
      <c r="A281">
        <f>Datos!AN282</f>
        <v>0</v>
      </c>
      <c r="B281">
        <f t="shared" si="13"/>
        <v>0</v>
      </c>
      <c r="C281">
        <f t="shared" si="14"/>
        <v>39074.600000000057</v>
      </c>
      <c r="D281">
        <f>MAX($C$6:C281)</f>
        <v>51181.700000000063</v>
      </c>
      <c r="E281" s="1">
        <f t="shared" si="12"/>
        <v>0.23655134550044238</v>
      </c>
      <c r="F281">
        <f>INT((C280*$G$3/(Datos!O282+Datos!$Z$4+Datos!$M$3))/10)*10</f>
        <v>1830</v>
      </c>
    </row>
    <row r="282" spans="1:6">
      <c r="A282">
        <f>Datos!AN283</f>
        <v>0</v>
      </c>
      <c r="B282">
        <f t="shared" si="13"/>
        <v>0</v>
      </c>
      <c r="C282">
        <f t="shared" si="14"/>
        <v>39074.600000000057</v>
      </c>
      <c r="D282">
        <f>MAX($C$6:C282)</f>
        <v>51181.700000000063</v>
      </c>
      <c r="E282" s="1">
        <f t="shared" si="12"/>
        <v>0.23655134550044238</v>
      </c>
      <c r="F282">
        <f>INT((C281*$G$3/(Datos!O283+Datos!$Z$4+Datos!$M$3))/10)*10</f>
        <v>2230</v>
      </c>
    </row>
    <row r="283" spans="1:6">
      <c r="A283">
        <f>Datos!AN284</f>
        <v>156</v>
      </c>
      <c r="B283">
        <f t="shared" si="13"/>
        <v>1404</v>
      </c>
      <c r="C283">
        <f t="shared" si="14"/>
        <v>40478.600000000057</v>
      </c>
      <c r="D283">
        <f>MAX($C$6:C283)</f>
        <v>51181.700000000063</v>
      </c>
      <c r="E283" s="1">
        <f t="shared" si="12"/>
        <v>0.20911966581805591</v>
      </c>
      <c r="F283">
        <f>INT((C282*$G$3/(Datos!O284+Datos!$Z$4+Datos!$M$3))/10)*10</f>
        <v>900</v>
      </c>
    </row>
    <row r="284" spans="1:6">
      <c r="A284">
        <f>Datos!AN285</f>
        <v>0</v>
      </c>
      <c r="B284">
        <f t="shared" si="13"/>
        <v>0</v>
      </c>
      <c r="C284">
        <f t="shared" si="14"/>
        <v>40478.600000000057</v>
      </c>
      <c r="D284">
        <f>MAX($C$6:C284)</f>
        <v>51181.700000000063</v>
      </c>
      <c r="E284" s="1">
        <f t="shared" si="12"/>
        <v>0.20911966581805591</v>
      </c>
      <c r="F284">
        <f>INT((C283*$G$3/(Datos!O285+Datos!$Z$4+Datos!$M$3))/10)*10</f>
        <v>1420</v>
      </c>
    </row>
    <row r="285" spans="1:6">
      <c r="A285">
        <f>Datos!AN286</f>
        <v>156</v>
      </c>
      <c r="B285">
        <f t="shared" si="13"/>
        <v>1560</v>
      </c>
      <c r="C285">
        <f t="shared" si="14"/>
        <v>42038.600000000057</v>
      </c>
      <c r="D285">
        <f>MAX($C$6:C285)</f>
        <v>51181.700000000063</v>
      </c>
      <c r="E285" s="1">
        <f t="shared" si="12"/>
        <v>0.17864002172651544</v>
      </c>
      <c r="F285">
        <f>INT((C284*$G$3/(Datos!O286+Datos!$Z$4+Datos!$M$3))/10)*10</f>
        <v>1000</v>
      </c>
    </row>
    <row r="286" spans="1:6">
      <c r="A286">
        <f>Datos!AN287</f>
        <v>0</v>
      </c>
      <c r="B286">
        <f t="shared" si="13"/>
        <v>0</v>
      </c>
      <c r="C286">
        <f t="shared" si="14"/>
        <v>42038.600000000057</v>
      </c>
      <c r="D286">
        <f>MAX($C$6:C286)</f>
        <v>51181.700000000063</v>
      </c>
      <c r="E286" s="1">
        <f t="shared" si="12"/>
        <v>0.17864002172651544</v>
      </c>
      <c r="F286">
        <f>INT((C285*$G$3/(Datos!O287+Datos!$Z$4+Datos!$M$3))/10)*10</f>
        <v>1410</v>
      </c>
    </row>
    <row r="287" spans="1:6">
      <c r="A287">
        <f>Datos!AN288</f>
        <v>-140.00000000000014</v>
      </c>
      <c r="B287">
        <f t="shared" si="13"/>
        <v>-1624.0000000000018</v>
      </c>
      <c r="C287">
        <f t="shared" si="14"/>
        <v>40414.600000000057</v>
      </c>
      <c r="D287">
        <f>MAX($C$6:C287)</f>
        <v>51181.700000000063</v>
      </c>
      <c r="E287" s="1">
        <f t="shared" si="12"/>
        <v>0.21037011275514475</v>
      </c>
      <c r="F287">
        <f>INT((C286*$G$3/(Datos!O288+Datos!$Z$4+Datos!$M$3))/10)*10</f>
        <v>1160</v>
      </c>
    </row>
    <row r="288" spans="1:6">
      <c r="A288">
        <f>Datos!AN289</f>
        <v>0</v>
      </c>
      <c r="B288">
        <f t="shared" si="13"/>
        <v>0</v>
      </c>
      <c r="C288">
        <f t="shared" si="14"/>
        <v>40414.600000000057</v>
      </c>
      <c r="D288">
        <f>MAX($C$6:C288)</f>
        <v>51181.700000000063</v>
      </c>
      <c r="E288" s="1">
        <f t="shared" si="12"/>
        <v>0.21037011275514475</v>
      </c>
      <c r="F288">
        <f>INT((C287*$G$3/(Datos!O289+Datos!$Z$4+Datos!$M$3))/10)*10</f>
        <v>920</v>
      </c>
    </row>
    <row r="289" spans="1:6">
      <c r="A289">
        <f>Datos!AN290</f>
        <v>0</v>
      </c>
      <c r="B289">
        <f t="shared" si="13"/>
        <v>0</v>
      </c>
      <c r="C289">
        <f t="shared" si="14"/>
        <v>40414.600000000057</v>
      </c>
      <c r="D289">
        <f>MAX($C$6:C289)</f>
        <v>51181.700000000063</v>
      </c>
      <c r="E289" s="1">
        <f t="shared" si="12"/>
        <v>0.21037011275514475</v>
      </c>
      <c r="F289">
        <f>INT((C288*$G$3/(Datos!O290+Datos!$Z$4+Datos!$M$3))/10)*10</f>
        <v>2070</v>
      </c>
    </row>
    <row r="290" spans="1:6">
      <c r="A290">
        <f>Datos!AN291</f>
        <v>0</v>
      </c>
      <c r="B290">
        <f t="shared" si="13"/>
        <v>0</v>
      </c>
      <c r="C290">
        <f t="shared" si="14"/>
        <v>40414.600000000057</v>
      </c>
      <c r="D290">
        <f>MAX($C$6:C290)</f>
        <v>51181.700000000063</v>
      </c>
      <c r="E290" s="1">
        <f t="shared" si="12"/>
        <v>0.21037011275514475</v>
      </c>
      <c r="F290">
        <f>INT((C289*$G$3/(Datos!O291+Datos!$Z$4+Datos!$M$3))/10)*10</f>
        <v>2240</v>
      </c>
    </row>
    <row r="291" spans="1:6">
      <c r="A291">
        <f>Datos!AN292</f>
        <v>-110.99999999999952</v>
      </c>
      <c r="B291">
        <f t="shared" si="13"/>
        <v>-1553.9999999999934</v>
      </c>
      <c r="C291">
        <f t="shared" si="14"/>
        <v>38860.600000000064</v>
      </c>
      <c r="D291">
        <f>MAX($C$6:C291)</f>
        <v>51181.700000000063</v>
      </c>
      <c r="E291" s="1">
        <f t="shared" si="12"/>
        <v>0.24073252744633303</v>
      </c>
      <c r="F291">
        <f>INT((C290*$G$3/(Datos!O292+Datos!$Z$4+Datos!$M$3))/10)*10</f>
        <v>1400</v>
      </c>
    </row>
    <row r="292" spans="1:6">
      <c r="A292">
        <f>Datos!AN293</f>
        <v>0</v>
      </c>
      <c r="B292">
        <f t="shared" si="13"/>
        <v>0</v>
      </c>
      <c r="C292">
        <f t="shared" si="14"/>
        <v>38860.600000000064</v>
      </c>
      <c r="D292">
        <f>MAX($C$6:C292)</f>
        <v>51181.700000000063</v>
      </c>
      <c r="E292" s="1">
        <f t="shared" si="12"/>
        <v>0.24073252744633303</v>
      </c>
      <c r="F292">
        <f>INT((C291*$G$3/(Datos!O293+Datos!$Z$4+Datos!$M$3))/10)*10</f>
        <v>1310</v>
      </c>
    </row>
    <row r="293" spans="1:6">
      <c r="A293">
        <f>Datos!AN294</f>
        <v>0</v>
      </c>
      <c r="B293">
        <f t="shared" si="13"/>
        <v>0</v>
      </c>
      <c r="C293">
        <f t="shared" si="14"/>
        <v>38860.600000000064</v>
      </c>
      <c r="D293">
        <f>MAX($C$6:C293)</f>
        <v>51181.700000000063</v>
      </c>
      <c r="E293" s="1">
        <f t="shared" si="12"/>
        <v>0.24073252744633303</v>
      </c>
      <c r="F293">
        <f>INT((C292*$G$3/(Datos!O294+Datos!$Z$4+Datos!$M$3))/10)*10</f>
        <v>2680</v>
      </c>
    </row>
    <row r="294" spans="1:6">
      <c r="A294">
        <f>Datos!AN295</f>
        <v>156</v>
      </c>
      <c r="B294">
        <f t="shared" si="13"/>
        <v>1934.4</v>
      </c>
      <c r="C294">
        <f t="shared" si="14"/>
        <v>40795.000000000065</v>
      </c>
      <c r="D294">
        <f>MAX($C$6:C294)</f>
        <v>51181.700000000063</v>
      </c>
      <c r="E294" s="1">
        <f t="shared" si="12"/>
        <v>0.2029377687728228</v>
      </c>
      <c r="F294">
        <f>INT((C293*$G$3/(Datos!O295+Datos!$Z$4+Datos!$M$3))/10)*10</f>
        <v>1240</v>
      </c>
    </row>
    <row r="295" spans="1:6">
      <c r="A295">
        <f>Datos!AN296</f>
        <v>156</v>
      </c>
      <c r="B295">
        <f t="shared" si="13"/>
        <v>2371.1999999999998</v>
      </c>
      <c r="C295">
        <f t="shared" si="14"/>
        <v>43166.200000000063</v>
      </c>
      <c r="D295">
        <f>MAX($C$6:C295)</f>
        <v>51181.700000000063</v>
      </c>
      <c r="E295" s="1">
        <f t="shared" si="12"/>
        <v>0.1566087097536813</v>
      </c>
      <c r="F295">
        <f>INT((C294*$G$3/(Datos!O296+Datos!$Z$4+Datos!$M$3))/10)*10</f>
        <v>1520</v>
      </c>
    </row>
    <row r="296" spans="1:6">
      <c r="A296">
        <f>Datos!AN297</f>
        <v>0</v>
      </c>
      <c r="B296">
        <f t="shared" si="13"/>
        <v>0</v>
      </c>
      <c r="C296">
        <f t="shared" si="14"/>
        <v>43166.200000000063</v>
      </c>
      <c r="D296">
        <f>MAX($C$6:C296)</f>
        <v>51181.700000000063</v>
      </c>
      <c r="E296" s="1">
        <f t="shared" si="12"/>
        <v>0.1566087097536813</v>
      </c>
      <c r="F296">
        <f>INT((C295*$G$3/(Datos!O297+Datos!$Z$4+Datos!$M$3))/10)*10</f>
        <v>670</v>
      </c>
    </row>
    <row r="297" spans="1:6">
      <c r="A297">
        <f>Datos!AN298</f>
        <v>0</v>
      </c>
      <c r="B297">
        <f t="shared" si="13"/>
        <v>0</v>
      </c>
      <c r="C297">
        <f t="shared" si="14"/>
        <v>43166.200000000063</v>
      </c>
      <c r="D297">
        <f>MAX($C$6:C297)</f>
        <v>51181.700000000063</v>
      </c>
      <c r="E297" s="1">
        <f t="shared" si="12"/>
        <v>0.1566087097536813</v>
      </c>
      <c r="F297">
        <f>INT((C296*$G$3/(Datos!O298+Datos!$Z$4+Datos!$M$3))/10)*10</f>
        <v>1310</v>
      </c>
    </row>
    <row r="298" spans="1:6">
      <c r="A298">
        <f>Datos!AN299</f>
        <v>0</v>
      </c>
      <c r="B298">
        <f t="shared" si="13"/>
        <v>0</v>
      </c>
      <c r="C298">
        <f t="shared" si="14"/>
        <v>43166.200000000063</v>
      </c>
      <c r="D298">
        <f>MAX($C$6:C298)</f>
        <v>51181.700000000063</v>
      </c>
      <c r="E298" s="1">
        <f t="shared" si="12"/>
        <v>0.1566087097536813</v>
      </c>
      <c r="F298">
        <f>INT((C297*$G$3/(Datos!O299+Datos!$Z$4+Datos!$M$3))/10)*10</f>
        <v>2740</v>
      </c>
    </row>
    <row r="299" spans="1:6">
      <c r="A299">
        <f>Datos!AN300</f>
        <v>0</v>
      </c>
      <c r="B299">
        <f t="shared" si="13"/>
        <v>0</v>
      </c>
      <c r="C299">
        <f t="shared" si="14"/>
        <v>43166.200000000063</v>
      </c>
      <c r="D299">
        <f>MAX($C$6:C299)</f>
        <v>51181.700000000063</v>
      </c>
      <c r="E299" s="1">
        <f t="shared" si="12"/>
        <v>0.1566087097536813</v>
      </c>
      <c r="F299">
        <f>INT((C298*$G$3/(Datos!O300+Datos!$Z$4+Datos!$M$3))/10)*10</f>
        <v>2830</v>
      </c>
    </row>
    <row r="300" spans="1:6">
      <c r="A300">
        <f>Datos!AN301</f>
        <v>0</v>
      </c>
      <c r="B300">
        <f t="shared" si="13"/>
        <v>0</v>
      </c>
      <c r="C300">
        <f t="shared" si="14"/>
        <v>43166.200000000063</v>
      </c>
      <c r="D300">
        <f>MAX($C$6:C300)</f>
        <v>51181.700000000063</v>
      </c>
      <c r="E300" s="1">
        <f t="shared" si="12"/>
        <v>0.1566087097536813</v>
      </c>
      <c r="F300">
        <f>INT((C299*$G$3/(Datos!O301+Datos!$Z$4+Datos!$M$3))/10)*10</f>
        <v>2530</v>
      </c>
    </row>
    <row r="301" spans="1:6">
      <c r="A301">
        <f>Datos!AN302</f>
        <v>156</v>
      </c>
      <c r="B301">
        <f t="shared" si="13"/>
        <v>2948.4</v>
      </c>
      <c r="C301">
        <f t="shared" si="14"/>
        <v>46114.600000000064</v>
      </c>
      <c r="D301">
        <f>MAX($C$6:C301)</f>
        <v>51181.700000000063</v>
      </c>
      <c r="E301" s="1">
        <f t="shared" si="12"/>
        <v>9.9002182420669743E-2</v>
      </c>
      <c r="F301">
        <f>INT((C300*$G$3/(Datos!O302+Datos!$Z$4+Datos!$M$3))/10)*10</f>
        <v>1890</v>
      </c>
    </row>
    <row r="302" spans="1:6">
      <c r="A302">
        <f>Datos!AN303</f>
        <v>0</v>
      </c>
      <c r="B302">
        <f t="shared" si="13"/>
        <v>0</v>
      </c>
      <c r="C302">
        <f t="shared" si="14"/>
        <v>46114.600000000064</v>
      </c>
      <c r="D302">
        <f>MAX($C$6:C302)</f>
        <v>51181.700000000063</v>
      </c>
      <c r="E302" s="1">
        <f t="shared" si="12"/>
        <v>9.9002182420669743E-2</v>
      </c>
      <c r="F302">
        <f>INT((C301*$G$3/(Datos!O303+Datos!$Z$4+Datos!$M$3))/10)*10</f>
        <v>2920</v>
      </c>
    </row>
    <row r="303" spans="1:6">
      <c r="A303">
        <f>Datos!AN304</f>
        <v>156</v>
      </c>
      <c r="B303">
        <f t="shared" si="13"/>
        <v>2246.4</v>
      </c>
      <c r="C303">
        <f t="shared" si="14"/>
        <v>48361.000000000065</v>
      </c>
      <c r="D303">
        <f>MAX($C$6:C303)</f>
        <v>51181.700000000063</v>
      </c>
      <c r="E303" s="1">
        <f t="shared" si="12"/>
        <v>5.5111494928851396E-2</v>
      </c>
      <c r="F303">
        <f>INT((C302*$G$3/(Datos!O304+Datos!$Z$4+Datos!$M$3))/10)*10</f>
        <v>1440</v>
      </c>
    </row>
    <row r="304" spans="1:6">
      <c r="A304">
        <f>Datos!AN305</f>
        <v>0</v>
      </c>
      <c r="B304">
        <f t="shared" si="13"/>
        <v>0</v>
      </c>
      <c r="C304">
        <f t="shared" si="14"/>
        <v>48361.000000000065</v>
      </c>
      <c r="D304">
        <f>MAX($C$6:C304)</f>
        <v>51181.700000000063</v>
      </c>
      <c r="E304" s="1">
        <f t="shared" si="12"/>
        <v>5.5111494928851396E-2</v>
      </c>
      <c r="F304">
        <f>INT((C303*$G$3/(Datos!O305+Datos!$Z$4+Datos!$M$3))/10)*10</f>
        <v>260</v>
      </c>
    </row>
    <row r="305" spans="1:6">
      <c r="A305">
        <f>Datos!AN306</f>
        <v>0</v>
      </c>
      <c r="B305">
        <f t="shared" si="13"/>
        <v>0</v>
      </c>
      <c r="C305">
        <f t="shared" si="14"/>
        <v>48361.000000000065</v>
      </c>
      <c r="D305">
        <f>MAX($C$6:C305)</f>
        <v>51181.700000000063</v>
      </c>
      <c r="E305" s="1">
        <f t="shared" si="12"/>
        <v>5.5111494928851396E-2</v>
      </c>
      <c r="F305">
        <f>INT((C304*$G$3/(Datos!O306+Datos!$Z$4+Datos!$M$3))/10)*10</f>
        <v>3330</v>
      </c>
    </row>
    <row r="306" spans="1:6">
      <c r="A306">
        <f>Datos!AN307</f>
        <v>0</v>
      </c>
      <c r="B306">
        <f t="shared" si="13"/>
        <v>0</v>
      </c>
      <c r="C306">
        <f t="shared" si="14"/>
        <v>48361.000000000065</v>
      </c>
      <c r="D306">
        <f>MAX($C$6:C306)</f>
        <v>51181.700000000063</v>
      </c>
      <c r="E306" s="1">
        <f t="shared" si="12"/>
        <v>5.5111494928851396E-2</v>
      </c>
      <c r="F306">
        <f>INT((C305*$G$3/(Datos!O307+Datos!$Z$4+Datos!$M$3))/10)*10</f>
        <v>2570</v>
      </c>
    </row>
    <row r="307" spans="1:6">
      <c r="A307">
        <f>Datos!AN308</f>
        <v>156</v>
      </c>
      <c r="B307">
        <f t="shared" si="13"/>
        <v>4492.8</v>
      </c>
      <c r="C307">
        <f t="shared" si="14"/>
        <v>52853.800000000068</v>
      </c>
      <c r="D307">
        <f>MAX($C$6:C307)</f>
        <v>52853.800000000068</v>
      </c>
      <c r="E307" s="1">
        <f t="shared" si="12"/>
        <v>0</v>
      </c>
      <c r="F307">
        <f>INT((C306*$G$3/(Datos!O308+Datos!$Z$4+Datos!$M$3))/10)*10</f>
        <v>2880</v>
      </c>
    </row>
    <row r="308" spans="1:6">
      <c r="A308">
        <f>Datos!AN309</f>
        <v>156</v>
      </c>
      <c r="B308">
        <f t="shared" si="13"/>
        <v>2199.6</v>
      </c>
      <c r="C308">
        <f t="shared" si="14"/>
        <v>55053.400000000067</v>
      </c>
      <c r="D308">
        <f>MAX($C$6:C308)</f>
        <v>55053.400000000067</v>
      </c>
      <c r="E308" s="1">
        <f t="shared" si="12"/>
        <v>0</v>
      </c>
      <c r="F308">
        <f>INT((C307*$G$3/(Datos!O309+Datos!$Z$4+Datos!$M$3))/10)*10</f>
        <v>1410</v>
      </c>
    </row>
    <row r="309" spans="1:6">
      <c r="A309">
        <f>Datos!AN310</f>
        <v>0</v>
      </c>
      <c r="B309">
        <f t="shared" si="13"/>
        <v>0</v>
      </c>
      <c r="C309">
        <f t="shared" si="14"/>
        <v>55053.400000000067</v>
      </c>
      <c r="D309">
        <f>MAX($C$6:C309)</f>
        <v>55053.400000000067</v>
      </c>
      <c r="E309" s="1">
        <f t="shared" si="12"/>
        <v>0</v>
      </c>
      <c r="F309">
        <f>INT((C308*$G$3/(Datos!O310+Datos!$Z$4+Datos!$M$3))/10)*10</f>
        <v>940</v>
      </c>
    </row>
    <row r="310" spans="1:6">
      <c r="A310">
        <f>Datos!AN311</f>
        <v>0</v>
      </c>
      <c r="B310">
        <f t="shared" si="13"/>
        <v>0</v>
      </c>
      <c r="C310">
        <f t="shared" si="14"/>
        <v>55053.400000000067</v>
      </c>
      <c r="D310">
        <f>MAX($C$6:C310)</f>
        <v>55053.400000000067</v>
      </c>
      <c r="E310" s="1">
        <f t="shared" si="12"/>
        <v>0</v>
      </c>
      <c r="F310">
        <f>INT((C309*$G$3/(Datos!O311+Datos!$Z$4+Datos!$M$3))/10)*10</f>
        <v>3550</v>
      </c>
    </row>
    <row r="311" spans="1:6">
      <c r="A311">
        <f>Datos!AN312</f>
        <v>0</v>
      </c>
      <c r="B311">
        <f t="shared" si="13"/>
        <v>0</v>
      </c>
      <c r="C311">
        <f t="shared" si="14"/>
        <v>55053.400000000067</v>
      </c>
      <c r="D311">
        <f>MAX($C$6:C311)</f>
        <v>55053.400000000067</v>
      </c>
      <c r="E311" s="1">
        <f t="shared" si="12"/>
        <v>0</v>
      </c>
      <c r="F311">
        <f>INT((C310*$G$3/(Datos!O312+Datos!$Z$4+Datos!$M$3))/10)*10</f>
        <v>3610</v>
      </c>
    </row>
    <row r="312" spans="1:6">
      <c r="A312">
        <f>Datos!AN313</f>
        <v>156</v>
      </c>
      <c r="B312">
        <f t="shared" si="13"/>
        <v>3291.6</v>
      </c>
      <c r="C312">
        <f t="shared" si="14"/>
        <v>58345.000000000065</v>
      </c>
      <c r="D312">
        <f>MAX($C$6:C312)</f>
        <v>58345.000000000065</v>
      </c>
      <c r="E312" s="1">
        <f t="shared" si="12"/>
        <v>0</v>
      </c>
      <c r="F312">
        <f>INT((C311*$G$3/(Datos!O313+Datos!$Z$4+Datos!$M$3))/10)*10</f>
        <v>2110</v>
      </c>
    </row>
    <row r="313" spans="1:6">
      <c r="A313">
        <f>Datos!AN314</f>
        <v>0</v>
      </c>
      <c r="B313">
        <f t="shared" si="13"/>
        <v>0</v>
      </c>
      <c r="C313">
        <f t="shared" si="14"/>
        <v>58345.000000000065</v>
      </c>
      <c r="D313">
        <f>MAX($C$6:C313)</f>
        <v>58345.000000000065</v>
      </c>
      <c r="E313" s="1">
        <f t="shared" si="12"/>
        <v>0</v>
      </c>
      <c r="F313">
        <f>INT((C312*$G$3/(Datos!O314+Datos!$Z$4+Datos!$M$3))/10)*10</f>
        <v>3330</v>
      </c>
    </row>
    <row r="314" spans="1:6">
      <c r="A314">
        <f>Datos!AN315</f>
        <v>0</v>
      </c>
      <c r="B314">
        <f t="shared" si="13"/>
        <v>0</v>
      </c>
      <c r="C314">
        <f t="shared" si="14"/>
        <v>58345.000000000065</v>
      </c>
      <c r="D314">
        <f>MAX($C$6:C314)</f>
        <v>58345.000000000065</v>
      </c>
      <c r="E314" s="1">
        <f t="shared" si="12"/>
        <v>0</v>
      </c>
      <c r="F314">
        <f>INT((C313*$G$3/(Datos!O315+Datos!$Z$4+Datos!$M$3))/10)*10</f>
        <v>3110</v>
      </c>
    </row>
    <row r="315" spans="1:6">
      <c r="A315">
        <f>Datos!AN316</f>
        <v>0</v>
      </c>
      <c r="B315">
        <f t="shared" si="13"/>
        <v>0</v>
      </c>
      <c r="C315">
        <f t="shared" si="14"/>
        <v>58345.000000000065</v>
      </c>
      <c r="D315">
        <f>MAX($C$6:C315)</f>
        <v>58345.000000000065</v>
      </c>
      <c r="E315" s="1">
        <f t="shared" si="12"/>
        <v>0</v>
      </c>
      <c r="F315">
        <f>INT((C314*$G$3/(Datos!O316+Datos!$Z$4+Datos!$M$3))/10)*10</f>
        <v>1650</v>
      </c>
    </row>
    <row r="316" spans="1:6">
      <c r="A316">
        <f>Datos!AN317</f>
        <v>156</v>
      </c>
      <c r="B316">
        <f t="shared" si="13"/>
        <v>2277.6</v>
      </c>
      <c r="C316">
        <f t="shared" si="14"/>
        <v>60622.600000000064</v>
      </c>
      <c r="D316">
        <f>MAX($C$6:C316)</f>
        <v>60622.600000000064</v>
      </c>
      <c r="E316" s="1">
        <f t="shared" si="12"/>
        <v>0</v>
      </c>
      <c r="F316">
        <f>INT((C315*$G$3/(Datos!O317+Datos!$Z$4+Datos!$M$3))/10)*10</f>
        <v>1460</v>
      </c>
    </row>
    <row r="317" spans="1:6">
      <c r="A317">
        <f>Datos!AN318</f>
        <v>0</v>
      </c>
      <c r="B317">
        <f t="shared" si="13"/>
        <v>0</v>
      </c>
      <c r="C317">
        <f t="shared" si="14"/>
        <v>60622.600000000064</v>
      </c>
      <c r="D317">
        <f>MAX($C$6:C317)</f>
        <v>60622.600000000064</v>
      </c>
      <c r="E317" s="1">
        <f t="shared" si="12"/>
        <v>0</v>
      </c>
      <c r="F317">
        <f>INT((C316*$G$3/(Datos!O318+Datos!$Z$4+Datos!$M$3))/10)*10</f>
        <v>910</v>
      </c>
    </row>
    <row r="318" spans="1:6">
      <c r="A318">
        <f>Datos!AN319</f>
        <v>0</v>
      </c>
      <c r="B318">
        <f t="shared" si="13"/>
        <v>0</v>
      </c>
      <c r="C318">
        <f t="shared" si="14"/>
        <v>60622.600000000064</v>
      </c>
      <c r="D318">
        <f>MAX($C$6:C318)</f>
        <v>60622.600000000064</v>
      </c>
      <c r="E318" s="1">
        <f t="shared" si="12"/>
        <v>0</v>
      </c>
      <c r="F318">
        <f>INT((C317*$G$3/(Datos!O319+Datos!$Z$4+Datos!$M$3))/10)*10</f>
        <v>1090</v>
      </c>
    </row>
    <row r="319" spans="1:6">
      <c r="A319">
        <f>Datos!AN320</f>
        <v>-89.000000000000341</v>
      </c>
      <c r="B319">
        <f t="shared" si="13"/>
        <v>-2314.0000000000086</v>
      </c>
      <c r="C319">
        <f t="shared" si="14"/>
        <v>58308.600000000057</v>
      </c>
      <c r="D319">
        <f>MAX($C$6:C319)</f>
        <v>60622.600000000064</v>
      </c>
      <c r="E319" s="1">
        <f t="shared" si="12"/>
        <v>3.8170583247831749E-2</v>
      </c>
      <c r="F319">
        <f>INT((C318*$G$3/(Datos!O320+Datos!$Z$4+Datos!$M$3))/10)*10</f>
        <v>2600</v>
      </c>
    </row>
    <row r="320" spans="1:6">
      <c r="A320">
        <f>Datos!AN321</f>
        <v>0</v>
      </c>
      <c r="B320">
        <f t="shared" si="13"/>
        <v>0</v>
      </c>
      <c r="C320">
        <f t="shared" si="14"/>
        <v>58308.600000000057</v>
      </c>
      <c r="D320">
        <f>MAX($C$6:C320)</f>
        <v>60622.600000000064</v>
      </c>
      <c r="E320" s="1">
        <f t="shared" si="12"/>
        <v>3.8170583247831749E-2</v>
      </c>
      <c r="F320">
        <f>INT((C319*$G$3/(Datos!O321+Datos!$Z$4+Datos!$M$3))/10)*10</f>
        <v>2260</v>
      </c>
    </row>
    <row r="321" spans="1:6">
      <c r="A321">
        <f>Datos!AN322</f>
        <v>0</v>
      </c>
      <c r="B321">
        <f t="shared" si="13"/>
        <v>0</v>
      </c>
      <c r="C321">
        <f t="shared" si="14"/>
        <v>58308.600000000057</v>
      </c>
      <c r="D321">
        <f>MAX($C$6:C321)</f>
        <v>60622.600000000064</v>
      </c>
      <c r="E321" s="1">
        <f t="shared" si="12"/>
        <v>3.8170583247831749E-2</v>
      </c>
      <c r="F321">
        <f>INT((C320*$G$3/(Datos!O322+Datos!$Z$4+Datos!$M$3))/10)*10</f>
        <v>2420</v>
      </c>
    </row>
    <row r="322" spans="1:6">
      <c r="A322">
        <f>Datos!AN323</f>
        <v>0</v>
      </c>
      <c r="B322">
        <f t="shared" si="13"/>
        <v>0</v>
      </c>
      <c r="C322">
        <f t="shared" si="14"/>
        <v>58308.600000000057</v>
      </c>
      <c r="D322">
        <f>MAX($C$6:C322)</f>
        <v>60622.600000000064</v>
      </c>
      <c r="E322" s="1">
        <f t="shared" si="12"/>
        <v>3.8170583247831749E-2</v>
      </c>
      <c r="F322">
        <f>INT((C321*$G$3/(Datos!O323+Datos!$Z$4+Datos!$M$3))/10)*10</f>
        <v>2530</v>
      </c>
    </row>
    <row r="323" spans="1:6">
      <c r="A323">
        <f>Datos!AN324</f>
        <v>-101.99999999999989</v>
      </c>
      <c r="B323">
        <f t="shared" si="13"/>
        <v>-2243.9999999999973</v>
      </c>
      <c r="C323">
        <f t="shared" si="14"/>
        <v>56064.600000000057</v>
      </c>
      <c r="D323">
        <f>MAX($C$6:C323)</f>
        <v>60622.600000000064</v>
      </c>
      <c r="E323" s="1">
        <f t="shared" si="12"/>
        <v>7.5186481609168895E-2</v>
      </c>
      <c r="F323">
        <f>INT((C322*$G$3/(Datos!O324+Datos!$Z$4+Datos!$M$3))/10)*10</f>
        <v>2200</v>
      </c>
    </row>
    <row r="324" spans="1:6">
      <c r="A324">
        <f>Datos!AN325</f>
        <v>156</v>
      </c>
      <c r="B324">
        <f t="shared" si="13"/>
        <v>2324.4</v>
      </c>
      <c r="C324">
        <f t="shared" si="14"/>
        <v>58389.000000000058</v>
      </c>
      <c r="D324">
        <f>MAX($C$6:C324)</f>
        <v>60622.600000000064</v>
      </c>
      <c r="E324" s="1">
        <f t="shared" si="12"/>
        <v>3.6844345178200927E-2</v>
      </c>
      <c r="F324">
        <f>INT((C323*$G$3/(Datos!O325+Datos!$Z$4+Datos!$M$3))/10)*10</f>
        <v>1490</v>
      </c>
    </row>
    <row r="325" spans="1:6">
      <c r="A325">
        <f>Datos!AN326</f>
        <v>156</v>
      </c>
      <c r="B325">
        <f t="shared" si="13"/>
        <v>2184</v>
      </c>
      <c r="C325">
        <f t="shared" si="14"/>
        <v>60573.000000000058</v>
      </c>
      <c r="D325">
        <f>MAX($C$6:C325)</f>
        <v>60622.600000000064</v>
      </c>
      <c r="E325" s="1">
        <f t="shared" si="12"/>
        <v>8.1817671957332366E-4</v>
      </c>
      <c r="F325">
        <f>INT((C324*$G$3/(Datos!O326+Datos!$Z$4+Datos!$M$3))/10)*10</f>
        <v>1400</v>
      </c>
    </row>
    <row r="326" spans="1:6">
      <c r="A326">
        <f>Datos!AN327</f>
        <v>0</v>
      </c>
      <c r="B326">
        <f t="shared" si="13"/>
        <v>0</v>
      </c>
      <c r="C326">
        <f t="shared" si="14"/>
        <v>60573.000000000058</v>
      </c>
      <c r="D326">
        <f>MAX($C$6:C326)</f>
        <v>60622.600000000064</v>
      </c>
      <c r="E326" s="1">
        <f t="shared" ref="E326:E389" si="15">(D326-C326)/D326</f>
        <v>8.1817671957332366E-4</v>
      </c>
      <c r="F326">
        <f>INT((C325*$G$3/(Datos!O327+Datos!$Z$4+Datos!$M$3))/10)*10</f>
        <v>1240</v>
      </c>
    </row>
    <row r="327" spans="1:6">
      <c r="A327">
        <f>Datos!AN328</f>
        <v>-152.99999999999969</v>
      </c>
      <c r="B327">
        <f t="shared" ref="B327:B390" si="16">F327*A327/100</f>
        <v>-2356.1999999999953</v>
      </c>
      <c r="C327">
        <f t="shared" si="14"/>
        <v>58216.800000000061</v>
      </c>
      <c r="D327">
        <f>MAX($C$6:C327)</f>
        <v>60622.600000000064</v>
      </c>
      <c r="E327" s="1">
        <f t="shared" si="15"/>
        <v>3.9684869998977287E-2</v>
      </c>
      <c r="F327">
        <f>INT((C326*$G$3/(Datos!O328+Datos!$Z$4+Datos!$M$3))/10)*10</f>
        <v>1540</v>
      </c>
    </row>
    <row r="328" spans="1:6">
      <c r="A328">
        <f>Datos!AN329</f>
        <v>0</v>
      </c>
      <c r="B328">
        <f t="shared" si="16"/>
        <v>0</v>
      </c>
      <c r="C328">
        <f t="shared" ref="C328:C391" si="17">C327+B328</f>
        <v>58216.800000000061</v>
      </c>
      <c r="D328">
        <f>MAX($C$6:C328)</f>
        <v>60622.600000000064</v>
      </c>
      <c r="E328" s="1">
        <f t="shared" si="15"/>
        <v>3.9684869998977287E-2</v>
      </c>
      <c r="F328">
        <f>INT((C327*$G$3/(Datos!O329+Datos!$Z$4+Datos!$M$3))/10)*10</f>
        <v>1800</v>
      </c>
    </row>
    <row r="329" spans="1:6">
      <c r="A329">
        <f>Datos!AN330</f>
        <v>0</v>
      </c>
      <c r="B329">
        <f t="shared" si="16"/>
        <v>0</v>
      </c>
      <c r="C329">
        <f t="shared" si="17"/>
        <v>58216.800000000061</v>
      </c>
      <c r="D329">
        <f>MAX($C$6:C329)</f>
        <v>60622.600000000064</v>
      </c>
      <c r="E329" s="1">
        <f t="shared" si="15"/>
        <v>3.9684869998977287E-2</v>
      </c>
      <c r="F329">
        <f>INT((C328*$G$3/(Datos!O330+Datos!$Z$4+Datos!$M$3))/10)*10</f>
        <v>3320</v>
      </c>
    </row>
    <row r="330" spans="1:6">
      <c r="A330">
        <f>Datos!AN331</f>
        <v>0</v>
      </c>
      <c r="B330">
        <f t="shared" si="16"/>
        <v>0</v>
      </c>
      <c r="C330">
        <f t="shared" si="17"/>
        <v>58216.800000000061</v>
      </c>
      <c r="D330">
        <f>MAX($C$6:C330)</f>
        <v>60622.600000000064</v>
      </c>
      <c r="E330" s="1">
        <f t="shared" si="15"/>
        <v>3.9684869998977287E-2</v>
      </c>
      <c r="F330">
        <f>INT((C329*$G$3/(Datos!O331+Datos!$Z$4+Datos!$M$3))/10)*10</f>
        <v>2130</v>
      </c>
    </row>
    <row r="331" spans="1:6">
      <c r="A331">
        <f>Datos!AN332</f>
        <v>0</v>
      </c>
      <c r="B331">
        <f t="shared" si="16"/>
        <v>0</v>
      </c>
      <c r="C331">
        <f t="shared" si="17"/>
        <v>58216.800000000061</v>
      </c>
      <c r="D331">
        <f>MAX($C$6:C331)</f>
        <v>60622.600000000064</v>
      </c>
      <c r="E331" s="1">
        <f t="shared" si="15"/>
        <v>3.9684869998977287E-2</v>
      </c>
      <c r="F331">
        <f>INT((C330*$G$3/(Datos!O332+Datos!$Z$4+Datos!$M$3))/10)*10</f>
        <v>2670</v>
      </c>
    </row>
    <row r="332" spans="1:6">
      <c r="A332">
        <f>Datos!AN333</f>
        <v>0</v>
      </c>
      <c r="B332">
        <f t="shared" si="16"/>
        <v>0</v>
      </c>
      <c r="C332">
        <f t="shared" si="17"/>
        <v>58216.800000000061</v>
      </c>
      <c r="D332">
        <f>MAX($C$6:C332)</f>
        <v>60622.600000000064</v>
      </c>
      <c r="E332" s="1">
        <f t="shared" si="15"/>
        <v>3.9684869998977287E-2</v>
      </c>
      <c r="F332">
        <f>INT((C331*$G$3/(Datos!O333+Datos!$Z$4+Datos!$M$3))/10)*10</f>
        <v>4650</v>
      </c>
    </row>
    <row r="333" spans="1:6">
      <c r="A333">
        <f>Datos!AN334</f>
        <v>0</v>
      </c>
      <c r="B333">
        <f t="shared" si="16"/>
        <v>0</v>
      </c>
      <c r="C333">
        <f t="shared" si="17"/>
        <v>58216.800000000061</v>
      </c>
      <c r="D333">
        <f>MAX($C$6:C333)</f>
        <v>60622.600000000064</v>
      </c>
      <c r="E333" s="1">
        <f t="shared" si="15"/>
        <v>3.9684869998977287E-2</v>
      </c>
      <c r="F333">
        <f>INT((C332*$G$3/(Datos!O334+Datos!$Z$4+Datos!$M$3))/10)*10</f>
        <v>3630</v>
      </c>
    </row>
    <row r="334" spans="1:6">
      <c r="A334">
        <f>Datos!AN335</f>
        <v>0</v>
      </c>
      <c r="B334">
        <f t="shared" si="16"/>
        <v>0</v>
      </c>
      <c r="C334">
        <f t="shared" si="17"/>
        <v>58216.800000000061</v>
      </c>
      <c r="D334">
        <f>MAX($C$6:C334)</f>
        <v>60622.600000000064</v>
      </c>
      <c r="E334" s="1">
        <f t="shared" si="15"/>
        <v>3.9684869998977287E-2</v>
      </c>
      <c r="F334">
        <f>INT((C333*$G$3/(Datos!O335+Datos!$Z$4+Datos!$M$3))/10)*10</f>
        <v>2060</v>
      </c>
    </row>
    <row r="335" spans="1:6">
      <c r="A335">
        <f>Datos!AN336</f>
        <v>0</v>
      </c>
      <c r="B335">
        <f t="shared" si="16"/>
        <v>0</v>
      </c>
      <c r="C335">
        <f t="shared" si="17"/>
        <v>58216.800000000061</v>
      </c>
      <c r="D335">
        <f>MAX($C$6:C335)</f>
        <v>60622.600000000064</v>
      </c>
      <c r="E335" s="1">
        <f t="shared" si="15"/>
        <v>3.9684869998977287E-2</v>
      </c>
      <c r="F335">
        <f>INT((C334*$G$3/(Datos!O336+Datos!$Z$4+Datos!$M$3))/10)*10</f>
        <v>3940</v>
      </c>
    </row>
    <row r="336" spans="1:6">
      <c r="A336">
        <f>Datos!AN337</f>
        <v>0</v>
      </c>
      <c r="B336">
        <f t="shared" si="16"/>
        <v>0</v>
      </c>
      <c r="C336">
        <f t="shared" si="17"/>
        <v>58216.800000000061</v>
      </c>
      <c r="D336">
        <f>MAX($C$6:C336)</f>
        <v>60622.600000000064</v>
      </c>
      <c r="E336" s="1">
        <f t="shared" si="15"/>
        <v>3.9684869998977287E-2</v>
      </c>
      <c r="F336">
        <f>INT((C335*$G$3/(Datos!O337+Datos!$Z$4+Datos!$M$3))/10)*10</f>
        <v>4950</v>
      </c>
    </row>
    <row r="337" spans="1:6">
      <c r="A337">
        <f>Datos!AN338</f>
        <v>0</v>
      </c>
      <c r="B337">
        <f t="shared" si="16"/>
        <v>0</v>
      </c>
      <c r="C337">
        <f t="shared" si="17"/>
        <v>58216.800000000061</v>
      </c>
      <c r="D337">
        <f>MAX($C$6:C337)</f>
        <v>60622.600000000064</v>
      </c>
      <c r="E337" s="1">
        <f t="shared" si="15"/>
        <v>3.9684869998977287E-2</v>
      </c>
      <c r="F337">
        <f>INT((C336*$G$3/(Datos!O338+Datos!$Z$4+Datos!$M$3))/10)*10</f>
        <v>5670</v>
      </c>
    </row>
    <row r="338" spans="1:6">
      <c r="A338">
        <f>Datos!AN339</f>
        <v>0</v>
      </c>
      <c r="B338">
        <f t="shared" si="16"/>
        <v>0</v>
      </c>
      <c r="C338">
        <f t="shared" si="17"/>
        <v>58216.800000000061</v>
      </c>
      <c r="D338">
        <f>MAX($C$6:C338)</f>
        <v>60622.600000000064</v>
      </c>
      <c r="E338" s="1">
        <f t="shared" si="15"/>
        <v>3.9684869998977287E-2</v>
      </c>
      <c r="F338">
        <f>INT((C337*$G$3/(Datos!O339+Datos!$Z$4+Datos!$M$3))/10)*10</f>
        <v>5540</v>
      </c>
    </row>
    <row r="339" spans="1:6">
      <c r="A339">
        <f>Datos!AN340</f>
        <v>0</v>
      </c>
      <c r="B339">
        <f t="shared" si="16"/>
        <v>0</v>
      </c>
      <c r="C339">
        <f t="shared" si="17"/>
        <v>58216.800000000061</v>
      </c>
      <c r="D339">
        <f>MAX($C$6:C339)</f>
        <v>60622.600000000064</v>
      </c>
      <c r="E339" s="1">
        <f t="shared" si="15"/>
        <v>3.9684869998977287E-2</v>
      </c>
      <c r="F339">
        <f>INT((C338*$G$3/(Datos!O340+Datos!$Z$4+Datos!$M$3))/10)*10</f>
        <v>3630</v>
      </c>
    </row>
    <row r="340" spans="1:6">
      <c r="A340">
        <f>Datos!AN341</f>
        <v>-68.999999999999346</v>
      </c>
      <c r="B340">
        <f t="shared" si="16"/>
        <v>-2194.1999999999794</v>
      </c>
      <c r="C340">
        <f t="shared" si="17"/>
        <v>56022.600000000079</v>
      </c>
      <c r="D340">
        <f>MAX($C$6:C340)</f>
        <v>60622.600000000064</v>
      </c>
      <c r="E340" s="1">
        <f t="shared" si="15"/>
        <v>7.5879292541065221E-2</v>
      </c>
      <c r="F340">
        <f>INT((C339*$G$3/(Datos!O341+Datos!$Z$4+Datos!$M$3))/10)*10</f>
        <v>3180</v>
      </c>
    </row>
    <row r="341" spans="1:6">
      <c r="A341">
        <f>Datos!AN342</f>
        <v>0</v>
      </c>
      <c r="B341">
        <f t="shared" si="16"/>
        <v>0</v>
      </c>
      <c r="C341">
        <f t="shared" si="17"/>
        <v>56022.600000000079</v>
      </c>
      <c r="D341">
        <f>MAX($C$6:C341)</f>
        <v>60622.600000000064</v>
      </c>
      <c r="E341" s="1">
        <f t="shared" si="15"/>
        <v>7.5879292541065221E-2</v>
      </c>
      <c r="F341">
        <f>INT((C340*$G$3/(Datos!O342+Datos!$Z$4+Datos!$M$3))/10)*10</f>
        <v>2540</v>
      </c>
    </row>
    <row r="342" spans="1:6">
      <c r="A342">
        <f>Datos!AN343</f>
        <v>0</v>
      </c>
      <c r="B342">
        <f t="shared" si="16"/>
        <v>0</v>
      </c>
      <c r="C342">
        <f t="shared" si="17"/>
        <v>56022.600000000079</v>
      </c>
      <c r="D342">
        <f>MAX($C$6:C342)</f>
        <v>60622.600000000064</v>
      </c>
      <c r="E342" s="1">
        <f t="shared" si="15"/>
        <v>7.5879292541065221E-2</v>
      </c>
      <c r="F342">
        <f>INT((C341*$G$3/(Datos!O343+Datos!$Z$4+Datos!$M$3))/10)*10</f>
        <v>3790</v>
      </c>
    </row>
    <row r="343" spans="1:6">
      <c r="A343">
        <f>Datos!AN344</f>
        <v>0</v>
      </c>
      <c r="B343">
        <f t="shared" si="16"/>
        <v>0</v>
      </c>
      <c r="C343">
        <f t="shared" si="17"/>
        <v>56022.600000000079</v>
      </c>
      <c r="D343">
        <f>MAX($C$6:C343)</f>
        <v>60622.600000000064</v>
      </c>
      <c r="E343" s="1">
        <f t="shared" si="15"/>
        <v>7.5879292541065221E-2</v>
      </c>
      <c r="F343">
        <f>INT((C342*$G$3/(Datos!O344+Datos!$Z$4+Datos!$M$3))/10)*10</f>
        <v>1850</v>
      </c>
    </row>
    <row r="344" spans="1:6">
      <c r="A344">
        <f>Datos!AN345</f>
        <v>-106.00000000000051</v>
      </c>
      <c r="B344">
        <f t="shared" si="16"/>
        <v>-2151.8000000000106</v>
      </c>
      <c r="C344">
        <f t="shared" si="17"/>
        <v>53870.800000000068</v>
      </c>
      <c r="D344">
        <f>MAX($C$6:C344)</f>
        <v>60622.600000000064</v>
      </c>
      <c r="E344" s="1">
        <f t="shared" si="15"/>
        <v>0.11137430595190553</v>
      </c>
      <c r="F344">
        <f>INT((C343*$G$3/(Datos!O345+Datos!$Z$4+Datos!$M$3))/10)*10</f>
        <v>2030</v>
      </c>
    </row>
    <row r="345" spans="1:6">
      <c r="A345">
        <f>Datos!AN346</f>
        <v>-56.999999999999602</v>
      </c>
      <c r="B345">
        <f t="shared" si="16"/>
        <v>-2012.099999999986</v>
      </c>
      <c r="C345">
        <f t="shared" si="17"/>
        <v>51858.700000000084</v>
      </c>
      <c r="D345">
        <f>MAX($C$6:C345)</f>
        <v>60622.600000000064</v>
      </c>
      <c r="E345" s="1">
        <f t="shared" si="15"/>
        <v>0.14456489823927002</v>
      </c>
      <c r="F345">
        <f>INT((C344*$G$3/(Datos!O346+Datos!$Z$4+Datos!$M$3))/10)*10</f>
        <v>3530</v>
      </c>
    </row>
    <row r="346" spans="1:6">
      <c r="A346">
        <f>Datos!AN347</f>
        <v>0</v>
      </c>
      <c r="B346">
        <f t="shared" si="16"/>
        <v>0</v>
      </c>
      <c r="C346">
        <f t="shared" si="17"/>
        <v>51858.700000000084</v>
      </c>
      <c r="D346">
        <f>MAX($C$6:C346)</f>
        <v>60622.600000000064</v>
      </c>
      <c r="E346" s="1">
        <f t="shared" si="15"/>
        <v>0.14456489823927002</v>
      </c>
      <c r="F346">
        <f>INT((C345*$G$3/(Datos!O347+Datos!$Z$4+Datos!$M$3))/10)*10</f>
        <v>1590</v>
      </c>
    </row>
    <row r="347" spans="1:6">
      <c r="A347">
        <f>Datos!AN348</f>
        <v>0</v>
      </c>
      <c r="B347">
        <f t="shared" si="16"/>
        <v>0</v>
      </c>
      <c r="C347">
        <f t="shared" si="17"/>
        <v>51858.700000000084</v>
      </c>
      <c r="D347">
        <f>MAX($C$6:C347)</f>
        <v>60622.600000000064</v>
      </c>
      <c r="E347" s="1">
        <f t="shared" si="15"/>
        <v>0.14456489823927002</v>
      </c>
      <c r="F347">
        <f>INT((C346*$G$3/(Datos!O348+Datos!$Z$4+Datos!$M$3))/10)*10</f>
        <v>1440</v>
      </c>
    </row>
    <row r="348" spans="1:6">
      <c r="A348">
        <f>Datos!AN349</f>
        <v>156</v>
      </c>
      <c r="B348">
        <f t="shared" si="16"/>
        <v>3634.8</v>
      </c>
      <c r="C348">
        <f t="shared" si="17"/>
        <v>55493.500000000087</v>
      </c>
      <c r="D348">
        <f>MAX($C$6:C348)</f>
        <v>60622.600000000064</v>
      </c>
      <c r="E348" s="1">
        <f t="shared" si="15"/>
        <v>8.4607060733125461E-2</v>
      </c>
      <c r="F348">
        <f>INT((C347*$G$3/(Datos!O349+Datos!$Z$4+Datos!$M$3))/10)*10</f>
        <v>2330</v>
      </c>
    </row>
    <row r="349" spans="1:6">
      <c r="A349">
        <f>Datos!AN350</f>
        <v>0</v>
      </c>
      <c r="B349">
        <f t="shared" si="16"/>
        <v>0</v>
      </c>
      <c r="C349">
        <f t="shared" si="17"/>
        <v>55493.500000000087</v>
      </c>
      <c r="D349">
        <f>MAX($C$6:C349)</f>
        <v>60622.600000000064</v>
      </c>
      <c r="E349" s="1">
        <f t="shared" si="15"/>
        <v>8.4607060733125461E-2</v>
      </c>
      <c r="F349">
        <f>INT((C348*$G$3/(Datos!O350+Datos!$Z$4+Datos!$M$3))/10)*10</f>
        <v>1690</v>
      </c>
    </row>
    <row r="350" spans="1:6">
      <c r="A350">
        <f>Datos!AN351</f>
        <v>-126.00000000000009</v>
      </c>
      <c r="B350">
        <f t="shared" si="16"/>
        <v>-2142.0000000000014</v>
      </c>
      <c r="C350">
        <f t="shared" si="17"/>
        <v>53351.500000000087</v>
      </c>
      <c r="D350">
        <f>MAX($C$6:C350)</f>
        <v>60622.600000000064</v>
      </c>
      <c r="E350" s="1">
        <f t="shared" si="15"/>
        <v>0.11994041825985638</v>
      </c>
      <c r="F350">
        <f>INT((C349*$G$3/(Datos!O351+Datos!$Z$4+Datos!$M$3))/10)*10</f>
        <v>1700</v>
      </c>
    </row>
    <row r="351" spans="1:6">
      <c r="A351">
        <f>Datos!AN352</f>
        <v>156</v>
      </c>
      <c r="B351">
        <f t="shared" si="16"/>
        <v>1482</v>
      </c>
      <c r="C351">
        <f t="shared" si="17"/>
        <v>54833.500000000087</v>
      </c>
      <c r="D351">
        <f>MAX($C$6:C351)</f>
        <v>60622.600000000064</v>
      </c>
      <c r="E351" s="1">
        <f t="shared" si="15"/>
        <v>9.5494089662930506E-2</v>
      </c>
      <c r="F351">
        <f>INT((C350*$G$3/(Datos!O352+Datos!$Z$4+Datos!$M$3))/10)*10</f>
        <v>950</v>
      </c>
    </row>
    <row r="352" spans="1:6">
      <c r="A352">
        <f>Datos!AN353</f>
        <v>0</v>
      </c>
      <c r="B352">
        <f t="shared" si="16"/>
        <v>0</v>
      </c>
      <c r="C352">
        <f t="shared" si="17"/>
        <v>54833.500000000087</v>
      </c>
      <c r="D352">
        <f>MAX($C$6:C352)</f>
        <v>60622.600000000064</v>
      </c>
      <c r="E352" s="1">
        <f t="shared" si="15"/>
        <v>9.5494089662930506E-2</v>
      </c>
      <c r="F352">
        <f>INT((C351*$G$3/(Datos!O353+Datos!$Z$4+Datos!$M$3))/10)*10</f>
        <v>500</v>
      </c>
    </row>
    <row r="353" spans="1:6">
      <c r="A353">
        <f>Datos!AN354</f>
        <v>156</v>
      </c>
      <c r="B353">
        <f t="shared" si="16"/>
        <v>4071.6</v>
      </c>
      <c r="C353">
        <f t="shared" si="17"/>
        <v>58905.100000000086</v>
      </c>
      <c r="D353">
        <f>MAX($C$6:C353)</f>
        <v>60622.600000000064</v>
      </c>
      <c r="E353" s="1">
        <f t="shared" si="15"/>
        <v>2.8331018465060497E-2</v>
      </c>
      <c r="F353">
        <f>INT((C352*$G$3/(Datos!O354+Datos!$Z$4+Datos!$M$3))/10)*10</f>
        <v>2610</v>
      </c>
    </row>
    <row r="354" spans="1:6">
      <c r="A354">
        <f>Datos!AN355</f>
        <v>156</v>
      </c>
      <c r="B354">
        <f t="shared" si="16"/>
        <v>1372.8</v>
      </c>
      <c r="C354">
        <f t="shared" si="17"/>
        <v>60277.900000000089</v>
      </c>
      <c r="D354">
        <f>MAX($C$6:C354)</f>
        <v>60622.600000000064</v>
      </c>
      <c r="E354" s="1">
        <f t="shared" si="15"/>
        <v>5.6859982910659537E-3</v>
      </c>
      <c r="F354">
        <f>INT((C353*$G$3/(Datos!O355+Datos!$Z$4+Datos!$M$3))/10)*10</f>
        <v>880</v>
      </c>
    </row>
    <row r="355" spans="1:6">
      <c r="A355">
        <f>Datos!AN356</f>
        <v>-97.999999999999972</v>
      </c>
      <c r="B355">
        <f t="shared" si="16"/>
        <v>-2312.7999999999993</v>
      </c>
      <c r="C355">
        <f t="shared" si="17"/>
        <v>57965.100000000093</v>
      </c>
      <c r="D355">
        <f>MAX($C$6:C355)</f>
        <v>60622.600000000064</v>
      </c>
      <c r="E355" s="1">
        <f t="shared" si="15"/>
        <v>4.3836786940843316E-2</v>
      </c>
      <c r="F355">
        <f>INT((C354*$G$3/(Datos!O356+Datos!$Z$4+Datos!$M$3))/10)*10</f>
        <v>2360</v>
      </c>
    </row>
    <row r="356" spans="1:6">
      <c r="A356">
        <f>Datos!AN357</f>
        <v>0</v>
      </c>
      <c r="B356">
        <f t="shared" si="16"/>
        <v>0</v>
      </c>
      <c r="C356">
        <f t="shared" si="17"/>
        <v>57965.100000000093</v>
      </c>
      <c r="D356">
        <f>MAX($C$6:C356)</f>
        <v>60622.600000000064</v>
      </c>
      <c r="E356" s="1">
        <f t="shared" si="15"/>
        <v>4.3836786940843316E-2</v>
      </c>
      <c r="F356">
        <f>INT((C355*$G$3/(Datos!O357+Datos!$Z$4+Datos!$M$3))/10)*10</f>
        <v>1990</v>
      </c>
    </row>
    <row r="357" spans="1:6">
      <c r="A357">
        <f>Datos!AN358</f>
        <v>0</v>
      </c>
      <c r="B357">
        <f t="shared" si="16"/>
        <v>0</v>
      </c>
      <c r="C357">
        <f t="shared" si="17"/>
        <v>57965.100000000093</v>
      </c>
      <c r="D357">
        <f>MAX($C$6:C357)</f>
        <v>60622.600000000064</v>
      </c>
      <c r="E357" s="1">
        <f t="shared" si="15"/>
        <v>4.3836786940843316E-2</v>
      </c>
      <c r="F357">
        <f>INT((C356*$G$3/(Datos!O358+Datos!$Z$4+Datos!$M$3))/10)*10</f>
        <v>1490</v>
      </c>
    </row>
    <row r="358" spans="1:6">
      <c r="A358">
        <f>Datos!AN359</f>
        <v>0</v>
      </c>
      <c r="B358">
        <f t="shared" si="16"/>
        <v>0</v>
      </c>
      <c r="C358">
        <f t="shared" si="17"/>
        <v>57965.100000000093</v>
      </c>
      <c r="D358">
        <f>MAX($C$6:C358)</f>
        <v>60622.600000000064</v>
      </c>
      <c r="E358" s="1">
        <f t="shared" si="15"/>
        <v>4.3836786940843316E-2</v>
      </c>
      <c r="F358">
        <f>INT((C357*$G$3/(Datos!O359+Datos!$Z$4+Datos!$M$3))/10)*10</f>
        <v>1220</v>
      </c>
    </row>
    <row r="359" spans="1:6">
      <c r="A359">
        <f>Datos!AN360</f>
        <v>156</v>
      </c>
      <c r="B359">
        <f t="shared" si="16"/>
        <v>2901.6</v>
      </c>
      <c r="C359">
        <f t="shared" si="17"/>
        <v>60866.700000000092</v>
      </c>
      <c r="D359">
        <f>MAX($C$6:C359)</f>
        <v>60866.700000000092</v>
      </c>
      <c r="E359" s="1">
        <f t="shared" si="15"/>
        <v>0</v>
      </c>
      <c r="F359">
        <f>INT((C358*$G$3/(Datos!O360+Datos!$Z$4+Datos!$M$3))/10)*10</f>
        <v>1860</v>
      </c>
    </row>
    <row r="360" spans="1:6">
      <c r="A360">
        <f>Datos!AN361</f>
        <v>0</v>
      </c>
      <c r="B360">
        <f t="shared" si="16"/>
        <v>0</v>
      </c>
      <c r="C360">
        <f t="shared" si="17"/>
        <v>60866.700000000092</v>
      </c>
      <c r="D360">
        <f>MAX($C$6:C360)</f>
        <v>60866.700000000092</v>
      </c>
      <c r="E360" s="1">
        <f t="shared" si="15"/>
        <v>0</v>
      </c>
      <c r="F360">
        <f>INT((C359*$G$3/(Datos!O361+Datos!$Z$4+Datos!$M$3))/10)*10</f>
        <v>2040</v>
      </c>
    </row>
    <row r="361" spans="1:6">
      <c r="A361">
        <f>Datos!AN362</f>
        <v>0</v>
      </c>
      <c r="B361">
        <f t="shared" si="16"/>
        <v>0</v>
      </c>
      <c r="C361">
        <f t="shared" si="17"/>
        <v>60866.700000000092</v>
      </c>
      <c r="D361">
        <f>MAX($C$6:C361)</f>
        <v>60866.700000000092</v>
      </c>
      <c r="E361" s="1">
        <f t="shared" si="15"/>
        <v>0</v>
      </c>
      <c r="F361">
        <f>INT((C360*$G$3/(Datos!O362+Datos!$Z$4+Datos!$M$3))/10)*10</f>
        <v>1580</v>
      </c>
    </row>
    <row r="362" spans="1:6">
      <c r="A362">
        <f>Datos!AN363</f>
        <v>0</v>
      </c>
      <c r="B362">
        <f t="shared" si="16"/>
        <v>0</v>
      </c>
      <c r="C362">
        <f t="shared" si="17"/>
        <v>60866.700000000092</v>
      </c>
      <c r="D362">
        <f>MAX($C$6:C362)</f>
        <v>60866.700000000092</v>
      </c>
      <c r="E362" s="1">
        <f t="shared" si="15"/>
        <v>0</v>
      </c>
      <c r="F362">
        <f>INT((C361*$G$3/(Datos!O363+Datos!$Z$4+Datos!$M$3))/10)*10</f>
        <v>1420</v>
      </c>
    </row>
    <row r="363" spans="1:6">
      <c r="A363">
        <f>Datos!AN364</f>
        <v>0</v>
      </c>
      <c r="B363">
        <f t="shared" si="16"/>
        <v>0</v>
      </c>
      <c r="C363">
        <f t="shared" si="17"/>
        <v>60866.700000000092</v>
      </c>
      <c r="D363">
        <f>MAX($C$6:C363)</f>
        <v>60866.700000000092</v>
      </c>
      <c r="E363" s="1">
        <f t="shared" si="15"/>
        <v>0</v>
      </c>
      <c r="F363">
        <f>INT((C362*$G$3/(Datos!O364+Datos!$Z$4+Datos!$M$3))/10)*10</f>
        <v>1830</v>
      </c>
    </row>
    <row r="364" spans="1:6">
      <c r="A364">
        <f>Datos!AN365</f>
        <v>0</v>
      </c>
      <c r="B364">
        <f t="shared" si="16"/>
        <v>0</v>
      </c>
      <c r="C364">
        <f t="shared" si="17"/>
        <v>60866.700000000092</v>
      </c>
      <c r="D364">
        <f>MAX($C$6:C364)</f>
        <v>60866.700000000092</v>
      </c>
      <c r="E364" s="1">
        <f t="shared" si="15"/>
        <v>0</v>
      </c>
      <c r="F364">
        <f>INT((C363*$G$3/(Datos!O365+Datos!$Z$4+Datos!$M$3))/10)*10</f>
        <v>1930</v>
      </c>
    </row>
    <row r="365" spans="1:6">
      <c r="A365">
        <f>Datos!AN366</f>
        <v>156</v>
      </c>
      <c r="B365">
        <f t="shared" si="16"/>
        <v>6021.6</v>
      </c>
      <c r="C365">
        <f t="shared" si="17"/>
        <v>66888.30000000009</v>
      </c>
      <c r="D365">
        <f>MAX($C$6:C365)</f>
        <v>66888.30000000009</v>
      </c>
      <c r="E365" s="1">
        <f t="shared" si="15"/>
        <v>0</v>
      </c>
      <c r="F365">
        <f>INT((C364*$G$3/(Datos!O366+Datos!$Z$4+Datos!$M$3))/10)*10</f>
        <v>3860</v>
      </c>
    </row>
    <row r="366" spans="1:6">
      <c r="A366">
        <f>Datos!AN367</f>
        <v>0</v>
      </c>
      <c r="B366">
        <f t="shared" si="16"/>
        <v>0</v>
      </c>
      <c r="C366">
        <f t="shared" si="17"/>
        <v>66888.30000000009</v>
      </c>
      <c r="D366">
        <f>MAX($C$6:C366)</f>
        <v>66888.30000000009</v>
      </c>
      <c r="E366" s="1">
        <f t="shared" si="15"/>
        <v>0</v>
      </c>
      <c r="F366">
        <f>INT((C365*$G$3/(Datos!O367+Datos!$Z$4+Datos!$M$3))/10)*10</f>
        <v>2570</v>
      </c>
    </row>
    <row r="367" spans="1:6">
      <c r="A367">
        <f>Datos!AN368</f>
        <v>-173.99999999999977</v>
      </c>
      <c r="B367">
        <f t="shared" si="16"/>
        <v>-2609.9999999999964</v>
      </c>
      <c r="C367">
        <f t="shared" si="17"/>
        <v>64278.30000000009</v>
      </c>
      <c r="D367">
        <f>MAX($C$6:C367)</f>
        <v>66888.30000000009</v>
      </c>
      <c r="E367" s="1">
        <f t="shared" si="15"/>
        <v>3.9020277088818174E-2</v>
      </c>
      <c r="F367">
        <f>INT((C366*$G$3/(Datos!O368+Datos!$Z$4+Datos!$M$3))/10)*10</f>
        <v>1500</v>
      </c>
    </row>
    <row r="368" spans="1:6">
      <c r="A368">
        <f>Datos!AN369</f>
        <v>0</v>
      </c>
      <c r="B368">
        <f t="shared" si="16"/>
        <v>0</v>
      </c>
      <c r="C368">
        <f t="shared" si="17"/>
        <v>64278.30000000009</v>
      </c>
      <c r="D368">
        <f>MAX($C$6:C368)</f>
        <v>66888.30000000009</v>
      </c>
      <c r="E368" s="1">
        <f t="shared" si="15"/>
        <v>3.9020277088818174E-2</v>
      </c>
      <c r="F368">
        <f>INT((C367*$G$3/(Datos!O369+Datos!$Z$4+Datos!$M$3))/10)*10</f>
        <v>4140</v>
      </c>
    </row>
    <row r="369" spans="1:6">
      <c r="A369">
        <f>Datos!AN370</f>
        <v>0</v>
      </c>
      <c r="B369">
        <f t="shared" si="16"/>
        <v>0</v>
      </c>
      <c r="C369">
        <f t="shared" si="17"/>
        <v>64278.30000000009</v>
      </c>
      <c r="D369">
        <f>MAX($C$6:C369)</f>
        <v>66888.30000000009</v>
      </c>
      <c r="E369" s="1">
        <f t="shared" si="15"/>
        <v>3.9020277088818174E-2</v>
      </c>
      <c r="F369">
        <f>INT((C368*$G$3/(Datos!O370+Datos!$Z$4+Datos!$M$3))/10)*10</f>
        <v>6590</v>
      </c>
    </row>
    <row r="370" spans="1:6">
      <c r="A370">
        <f>Datos!AN371</f>
        <v>0</v>
      </c>
      <c r="B370">
        <f t="shared" si="16"/>
        <v>0</v>
      </c>
      <c r="C370">
        <f t="shared" si="17"/>
        <v>64278.30000000009</v>
      </c>
      <c r="D370">
        <f>MAX($C$6:C370)</f>
        <v>66888.30000000009</v>
      </c>
      <c r="E370" s="1">
        <f t="shared" si="15"/>
        <v>3.9020277088818174E-2</v>
      </c>
      <c r="F370">
        <f>INT((C369*$G$3/(Datos!O371+Datos!$Z$4+Datos!$M$3))/10)*10</f>
        <v>5350</v>
      </c>
    </row>
    <row r="371" spans="1:6">
      <c r="A371">
        <f>Datos!AN372</f>
        <v>0</v>
      </c>
      <c r="B371">
        <f t="shared" si="16"/>
        <v>0</v>
      </c>
      <c r="C371">
        <f t="shared" si="17"/>
        <v>64278.30000000009</v>
      </c>
      <c r="D371">
        <f>MAX($C$6:C371)</f>
        <v>66888.30000000009</v>
      </c>
      <c r="E371" s="1">
        <f t="shared" si="15"/>
        <v>3.9020277088818174E-2</v>
      </c>
      <c r="F371">
        <f>INT((C370*$G$3/(Datos!O372+Datos!$Z$4+Datos!$M$3))/10)*10</f>
        <v>4850</v>
      </c>
    </row>
    <row r="372" spans="1:6">
      <c r="A372">
        <f>Datos!AN373</f>
        <v>156</v>
      </c>
      <c r="B372">
        <f t="shared" si="16"/>
        <v>5491.2</v>
      </c>
      <c r="C372">
        <f t="shared" si="17"/>
        <v>69769.500000000087</v>
      </c>
      <c r="D372">
        <f>MAX($C$6:C372)</f>
        <v>69769.500000000087</v>
      </c>
      <c r="E372" s="1">
        <f t="shared" si="15"/>
        <v>0</v>
      </c>
      <c r="F372">
        <f>INT((C371*$G$3/(Datos!O373+Datos!$Z$4+Datos!$M$3))/10)*10</f>
        <v>3520</v>
      </c>
    </row>
    <row r="373" spans="1:6">
      <c r="A373">
        <f>Datos!AN374</f>
        <v>0</v>
      </c>
      <c r="B373">
        <f t="shared" si="16"/>
        <v>0</v>
      </c>
      <c r="C373">
        <f t="shared" si="17"/>
        <v>69769.500000000087</v>
      </c>
      <c r="D373">
        <f>MAX($C$6:C373)</f>
        <v>69769.500000000087</v>
      </c>
      <c r="E373" s="1">
        <f t="shared" si="15"/>
        <v>0</v>
      </c>
      <c r="F373">
        <f>INT((C372*$G$3/(Datos!O374+Datos!$Z$4+Datos!$M$3))/10)*10</f>
        <v>6490</v>
      </c>
    </row>
    <row r="374" spans="1:6">
      <c r="A374">
        <f>Datos!AN375</f>
        <v>0</v>
      </c>
      <c r="B374">
        <f t="shared" si="16"/>
        <v>0</v>
      </c>
      <c r="C374">
        <f t="shared" si="17"/>
        <v>69769.500000000087</v>
      </c>
      <c r="D374">
        <f>MAX($C$6:C374)</f>
        <v>69769.500000000087</v>
      </c>
      <c r="E374" s="1">
        <f t="shared" si="15"/>
        <v>0</v>
      </c>
      <c r="F374">
        <f>INT((C373*$G$3/(Datos!O375+Datos!$Z$4+Datos!$M$3))/10)*10</f>
        <v>7150</v>
      </c>
    </row>
    <row r="375" spans="1:6">
      <c r="A375">
        <f>Datos!AN376</f>
        <v>0</v>
      </c>
      <c r="B375">
        <f t="shared" si="16"/>
        <v>0</v>
      </c>
      <c r="C375">
        <f t="shared" si="17"/>
        <v>69769.500000000087</v>
      </c>
      <c r="D375">
        <f>MAX($C$6:C375)</f>
        <v>69769.500000000087</v>
      </c>
      <c r="E375" s="1">
        <f t="shared" si="15"/>
        <v>0</v>
      </c>
      <c r="F375">
        <f>INT((C374*$G$3/(Datos!O376+Datos!$Z$4+Datos!$M$3))/10)*10</f>
        <v>1860</v>
      </c>
    </row>
    <row r="376" spans="1:6">
      <c r="A376">
        <f>Datos!AN377</f>
        <v>156</v>
      </c>
      <c r="B376">
        <f t="shared" si="16"/>
        <v>3369.6</v>
      </c>
      <c r="C376">
        <f t="shared" si="17"/>
        <v>73139.100000000093</v>
      </c>
      <c r="D376">
        <f>MAX($C$6:C376)</f>
        <v>73139.100000000093</v>
      </c>
      <c r="E376" s="1">
        <f t="shared" si="15"/>
        <v>0</v>
      </c>
      <c r="F376">
        <f>INT((C375*$G$3/(Datos!O377+Datos!$Z$4+Datos!$M$3))/10)*10</f>
        <v>2160</v>
      </c>
    </row>
    <row r="377" spans="1:6">
      <c r="A377">
        <f>Datos!AN378</f>
        <v>156</v>
      </c>
      <c r="B377">
        <f t="shared" si="16"/>
        <v>2761.2</v>
      </c>
      <c r="C377">
        <f t="shared" si="17"/>
        <v>75900.30000000009</v>
      </c>
      <c r="D377">
        <f>MAX($C$6:C377)</f>
        <v>75900.30000000009</v>
      </c>
      <c r="E377" s="1">
        <f t="shared" si="15"/>
        <v>0</v>
      </c>
      <c r="F377">
        <f>INT((C376*$G$3/(Datos!O378+Datos!$Z$4+Datos!$M$3))/10)*10</f>
        <v>1770</v>
      </c>
    </row>
    <row r="378" spans="1:6">
      <c r="A378">
        <f>Datos!AN379</f>
        <v>156</v>
      </c>
      <c r="B378">
        <f t="shared" si="16"/>
        <v>2168.4</v>
      </c>
      <c r="C378">
        <f t="shared" si="17"/>
        <v>78068.700000000084</v>
      </c>
      <c r="D378">
        <f>MAX($C$6:C378)</f>
        <v>78068.700000000084</v>
      </c>
      <c r="E378" s="1">
        <f t="shared" si="15"/>
        <v>0</v>
      </c>
      <c r="F378">
        <f>INT((C377*$G$3/(Datos!O379+Datos!$Z$4+Datos!$M$3))/10)*10</f>
        <v>1390</v>
      </c>
    </row>
    <row r="379" spans="1:6">
      <c r="A379">
        <f>Datos!AN380</f>
        <v>0</v>
      </c>
      <c r="B379">
        <f t="shared" si="16"/>
        <v>0</v>
      </c>
      <c r="C379">
        <f t="shared" si="17"/>
        <v>78068.700000000084</v>
      </c>
      <c r="D379">
        <f>MAX($C$6:C379)</f>
        <v>78068.700000000084</v>
      </c>
      <c r="E379" s="1">
        <f t="shared" si="15"/>
        <v>0</v>
      </c>
      <c r="F379">
        <f>INT((C378*$G$3/(Datos!O380+Datos!$Z$4+Datos!$M$3))/10)*10</f>
        <v>5110</v>
      </c>
    </row>
    <row r="380" spans="1:6">
      <c r="A380">
        <f>Datos!AN381</f>
        <v>0</v>
      </c>
      <c r="B380">
        <f t="shared" si="16"/>
        <v>0</v>
      </c>
      <c r="C380">
        <f t="shared" si="17"/>
        <v>78068.700000000084</v>
      </c>
      <c r="D380">
        <f>MAX($C$6:C380)</f>
        <v>78068.700000000084</v>
      </c>
      <c r="E380" s="1">
        <f t="shared" si="15"/>
        <v>0</v>
      </c>
      <c r="F380">
        <f>INT((C379*$G$3/(Datos!O381+Datos!$Z$4+Datos!$M$3))/10)*10</f>
        <v>3460</v>
      </c>
    </row>
    <row r="381" spans="1:6">
      <c r="A381">
        <f>Datos!AN382</f>
        <v>0</v>
      </c>
      <c r="B381">
        <f t="shared" si="16"/>
        <v>0</v>
      </c>
      <c r="C381">
        <f t="shared" si="17"/>
        <v>78068.700000000084</v>
      </c>
      <c r="D381">
        <f>MAX($C$6:C381)</f>
        <v>78068.700000000084</v>
      </c>
      <c r="E381" s="1">
        <f t="shared" si="15"/>
        <v>0</v>
      </c>
      <c r="F381">
        <f>INT((C380*$G$3/(Datos!O382+Datos!$Z$4+Datos!$M$3))/10)*10</f>
        <v>2970</v>
      </c>
    </row>
    <row r="382" spans="1:6">
      <c r="A382">
        <f>Datos!AN383</f>
        <v>156</v>
      </c>
      <c r="B382">
        <f t="shared" si="16"/>
        <v>3603.6</v>
      </c>
      <c r="C382">
        <f t="shared" si="17"/>
        <v>81672.30000000009</v>
      </c>
      <c r="D382">
        <f>MAX($C$6:C382)</f>
        <v>81672.30000000009</v>
      </c>
      <c r="E382" s="1">
        <f t="shared" si="15"/>
        <v>0</v>
      </c>
      <c r="F382">
        <f>INT((C381*$G$3/(Datos!O383+Datos!$Z$4+Datos!$M$3))/10)*10</f>
        <v>2310</v>
      </c>
    </row>
    <row r="383" spans="1:6">
      <c r="A383">
        <f>Datos!AN384</f>
        <v>-103.0000000000004</v>
      </c>
      <c r="B383">
        <f t="shared" si="16"/>
        <v>-3141.5000000000123</v>
      </c>
      <c r="C383">
        <f t="shared" si="17"/>
        <v>78530.800000000076</v>
      </c>
      <c r="D383">
        <f>MAX($C$6:C383)</f>
        <v>81672.30000000009</v>
      </c>
      <c r="E383" s="1">
        <f t="shared" si="15"/>
        <v>3.846469365990686E-2</v>
      </c>
      <c r="F383">
        <f>INT((C382*$G$3/(Datos!O384+Datos!$Z$4+Datos!$M$3))/10)*10</f>
        <v>3050</v>
      </c>
    </row>
    <row r="384" spans="1:6">
      <c r="A384">
        <f>Datos!AN385</f>
        <v>156</v>
      </c>
      <c r="B384">
        <f t="shared" si="16"/>
        <v>5974.8</v>
      </c>
      <c r="C384">
        <f t="shared" si="17"/>
        <v>84505.600000000079</v>
      </c>
      <c r="D384">
        <f>MAX($C$6:C384)</f>
        <v>84505.600000000079</v>
      </c>
      <c r="E384" s="1">
        <f t="shared" si="15"/>
        <v>0</v>
      </c>
      <c r="F384">
        <f>INT((C383*$G$3/(Datos!O385+Datos!$Z$4+Datos!$M$3))/10)*10</f>
        <v>3830</v>
      </c>
    </row>
    <row r="385" spans="1:6">
      <c r="A385">
        <f>Datos!AN386</f>
        <v>-60.000000000000426</v>
      </c>
      <c r="B385">
        <f t="shared" si="16"/>
        <v>-3168.0000000000227</v>
      </c>
      <c r="C385">
        <f t="shared" si="17"/>
        <v>81337.600000000049</v>
      </c>
      <c r="D385">
        <f>MAX($C$6:C385)</f>
        <v>84505.600000000079</v>
      </c>
      <c r="E385" s="1">
        <f t="shared" si="15"/>
        <v>3.7488639806119668E-2</v>
      </c>
      <c r="F385">
        <f>INT((C384*$G$3/(Datos!O386+Datos!$Z$4+Datos!$M$3))/10)*10</f>
        <v>5280</v>
      </c>
    </row>
    <row r="386" spans="1:6">
      <c r="A386">
        <f>Datos!AN387</f>
        <v>-90.999999999999943</v>
      </c>
      <c r="B386">
        <f t="shared" si="16"/>
        <v>-3112.1999999999985</v>
      </c>
      <c r="C386">
        <f t="shared" si="17"/>
        <v>78225.400000000052</v>
      </c>
      <c r="D386">
        <f>MAX($C$6:C386)</f>
        <v>84505.600000000079</v>
      </c>
      <c r="E386" s="1">
        <f t="shared" si="15"/>
        <v>7.4316968342926629E-2</v>
      </c>
      <c r="F386">
        <f>INT((C385*$G$3/(Datos!O387+Datos!$Z$4+Datos!$M$3))/10)*10</f>
        <v>3420</v>
      </c>
    </row>
    <row r="387" spans="1:6">
      <c r="A387">
        <f>Datos!AN388</f>
        <v>0</v>
      </c>
      <c r="B387">
        <f t="shared" si="16"/>
        <v>0</v>
      </c>
      <c r="C387">
        <f t="shared" si="17"/>
        <v>78225.400000000052</v>
      </c>
      <c r="D387">
        <f>MAX($C$6:C387)</f>
        <v>84505.600000000079</v>
      </c>
      <c r="E387" s="1">
        <f t="shared" si="15"/>
        <v>7.4316968342926629E-2</v>
      </c>
      <c r="F387">
        <f>INT((C386*$G$3/(Datos!O388+Datos!$Z$4+Datos!$M$3))/10)*10</f>
        <v>2180</v>
      </c>
    </row>
    <row r="388" spans="1:6">
      <c r="A388">
        <f>Datos!AN389</f>
        <v>0</v>
      </c>
      <c r="B388">
        <f t="shared" si="16"/>
        <v>0</v>
      </c>
      <c r="C388">
        <f t="shared" si="17"/>
        <v>78225.400000000052</v>
      </c>
      <c r="D388">
        <f>MAX($C$6:C388)</f>
        <v>84505.600000000079</v>
      </c>
      <c r="E388" s="1">
        <f t="shared" si="15"/>
        <v>7.4316968342926629E-2</v>
      </c>
      <c r="F388">
        <f>INT((C387*$G$3/(Datos!O389+Datos!$Z$4+Datos!$M$3))/10)*10</f>
        <v>4670</v>
      </c>
    </row>
    <row r="389" spans="1:6">
      <c r="A389">
        <f>Datos!AN390</f>
        <v>156</v>
      </c>
      <c r="B389">
        <f t="shared" si="16"/>
        <v>5662.8</v>
      </c>
      <c r="C389">
        <f t="shared" si="17"/>
        <v>83888.200000000055</v>
      </c>
      <c r="D389">
        <f>MAX($C$6:C389)</f>
        <v>84505.600000000079</v>
      </c>
      <c r="E389" s="1">
        <f t="shared" si="15"/>
        <v>7.3060246894883028E-3</v>
      </c>
      <c r="F389">
        <f>INT((C388*$G$3/(Datos!O390+Datos!$Z$4+Datos!$M$3))/10)*10</f>
        <v>3630</v>
      </c>
    </row>
    <row r="390" spans="1:6">
      <c r="A390">
        <f>Datos!AN391</f>
        <v>0</v>
      </c>
      <c r="B390">
        <f t="shared" si="16"/>
        <v>0</v>
      </c>
      <c r="C390">
        <f t="shared" si="17"/>
        <v>83888.200000000055</v>
      </c>
      <c r="D390">
        <f>MAX($C$6:C390)</f>
        <v>84505.600000000079</v>
      </c>
      <c r="E390" s="1">
        <f t="shared" ref="E390:E453" si="18">(D390-C390)/D390</f>
        <v>7.3060246894883028E-3</v>
      </c>
      <c r="F390">
        <f>INT((C389*$G$3/(Datos!O391+Datos!$Z$4+Datos!$M$3))/10)*10</f>
        <v>6330</v>
      </c>
    </row>
    <row r="391" spans="1:6">
      <c r="A391">
        <f>Datos!AN392</f>
        <v>0</v>
      </c>
      <c r="B391">
        <f t="shared" ref="B391:B454" si="19">F391*A391/100</f>
        <v>0</v>
      </c>
      <c r="C391">
        <f t="shared" si="17"/>
        <v>83888.200000000055</v>
      </c>
      <c r="D391">
        <f>MAX($C$6:C391)</f>
        <v>84505.600000000079</v>
      </c>
      <c r="E391" s="1">
        <f t="shared" si="18"/>
        <v>7.3060246894883028E-3</v>
      </c>
      <c r="F391">
        <f>INT((C390*$G$3/(Datos!O392+Datos!$Z$4+Datos!$M$3))/10)*10</f>
        <v>9060</v>
      </c>
    </row>
    <row r="392" spans="1:6">
      <c r="A392">
        <f>Datos!AN393</f>
        <v>156</v>
      </c>
      <c r="B392">
        <f t="shared" si="19"/>
        <v>7581.6</v>
      </c>
      <c r="C392">
        <f t="shared" ref="C392:C455" si="20">C391+B392</f>
        <v>91469.800000000061</v>
      </c>
      <c r="D392">
        <f>MAX($C$6:C392)</f>
        <v>91469.800000000061</v>
      </c>
      <c r="E392" s="1">
        <f t="shared" si="18"/>
        <v>0</v>
      </c>
      <c r="F392">
        <f>INT((C391*$G$3/(Datos!O393+Datos!$Z$4+Datos!$M$3))/10)*10</f>
        <v>4860</v>
      </c>
    </row>
    <row r="393" spans="1:6">
      <c r="A393">
        <f>Datos!AN394</f>
        <v>156</v>
      </c>
      <c r="B393">
        <f t="shared" si="19"/>
        <v>3478.8</v>
      </c>
      <c r="C393">
        <f t="shared" si="20"/>
        <v>94948.600000000064</v>
      </c>
      <c r="D393">
        <f>MAX($C$6:C393)</f>
        <v>94948.600000000064</v>
      </c>
      <c r="E393" s="1">
        <f t="shared" si="18"/>
        <v>0</v>
      </c>
      <c r="F393">
        <f>INT((C392*$G$3/(Datos!O394+Datos!$Z$4+Datos!$M$3))/10)*10</f>
        <v>2230</v>
      </c>
    </row>
    <row r="394" spans="1:6">
      <c r="A394">
        <f>Datos!AN395</f>
        <v>0</v>
      </c>
      <c r="B394">
        <f t="shared" si="19"/>
        <v>0</v>
      </c>
      <c r="C394">
        <f t="shared" si="20"/>
        <v>94948.600000000064</v>
      </c>
      <c r="D394">
        <f>MAX($C$6:C394)</f>
        <v>94948.600000000064</v>
      </c>
      <c r="E394" s="1">
        <f t="shared" si="18"/>
        <v>0</v>
      </c>
      <c r="F394">
        <f>INT((C393*$G$3/(Datos!O395+Datos!$Z$4+Datos!$M$3))/10)*10</f>
        <v>4630</v>
      </c>
    </row>
    <row r="395" spans="1:6">
      <c r="A395">
        <f>Datos!AN396</f>
        <v>0</v>
      </c>
      <c r="B395">
        <f t="shared" si="19"/>
        <v>0</v>
      </c>
      <c r="C395">
        <f t="shared" si="20"/>
        <v>94948.600000000064</v>
      </c>
      <c r="D395">
        <f>MAX($C$6:C395)</f>
        <v>94948.600000000064</v>
      </c>
      <c r="E395" s="1">
        <f t="shared" si="18"/>
        <v>0</v>
      </c>
      <c r="F395">
        <f>INT((C394*$G$3/(Datos!O396+Datos!$Z$4+Datos!$M$3))/10)*10</f>
        <v>8430</v>
      </c>
    </row>
    <row r="396" spans="1:6">
      <c r="A396">
        <f>Datos!AN397</f>
        <v>156</v>
      </c>
      <c r="B396">
        <f t="shared" si="19"/>
        <v>2043.6</v>
      </c>
      <c r="C396">
        <f t="shared" si="20"/>
        <v>96992.20000000007</v>
      </c>
      <c r="D396">
        <f>MAX($C$6:C396)</f>
        <v>96992.20000000007</v>
      </c>
      <c r="E396" s="1">
        <f t="shared" si="18"/>
        <v>0</v>
      </c>
      <c r="F396">
        <f>INT((C395*$G$3/(Datos!O397+Datos!$Z$4+Datos!$M$3))/10)*10</f>
        <v>1310</v>
      </c>
    </row>
    <row r="397" spans="1:6">
      <c r="A397">
        <f>Datos!AN398</f>
        <v>0</v>
      </c>
      <c r="B397">
        <f t="shared" si="19"/>
        <v>0</v>
      </c>
      <c r="C397">
        <f t="shared" si="20"/>
        <v>96992.20000000007</v>
      </c>
      <c r="D397">
        <f>MAX($C$6:C397)</f>
        <v>96992.20000000007</v>
      </c>
      <c r="E397" s="1">
        <f t="shared" si="18"/>
        <v>0</v>
      </c>
      <c r="F397">
        <f>INT((C396*$G$3/(Datos!O398+Datos!$Z$4+Datos!$M$3))/10)*10</f>
        <v>5790</v>
      </c>
    </row>
    <row r="398" spans="1:6">
      <c r="A398">
        <f>Datos!AN399</f>
        <v>0</v>
      </c>
      <c r="B398">
        <f t="shared" si="19"/>
        <v>0</v>
      </c>
      <c r="C398">
        <f t="shared" si="20"/>
        <v>96992.20000000007</v>
      </c>
      <c r="D398">
        <f>MAX($C$6:C398)</f>
        <v>96992.20000000007</v>
      </c>
      <c r="E398" s="1">
        <f t="shared" si="18"/>
        <v>0</v>
      </c>
      <c r="F398">
        <f>INT((C397*$G$3/(Datos!O399+Datos!$Z$4+Datos!$M$3))/10)*10</f>
        <v>4510</v>
      </c>
    </row>
    <row r="399" spans="1:6">
      <c r="A399">
        <f>Datos!AN400</f>
        <v>0</v>
      </c>
      <c r="B399">
        <f t="shared" si="19"/>
        <v>0</v>
      </c>
      <c r="C399">
        <f t="shared" si="20"/>
        <v>96992.20000000007</v>
      </c>
      <c r="D399">
        <f>MAX($C$6:C399)</f>
        <v>96992.20000000007</v>
      </c>
      <c r="E399" s="1">
        <f t="shared" si="18"/>
        <v>0</v>
      </c>
      <c r="F399">
        <f>INT((C398*$G$3/(Datos!O400+Datos!$Z$4+Datos!$M$3))/10)*10</f>
        <v>5960</v>
      </c>
    </row>
    <row r="400" spans="1:6">
      <c r="A400">
        <f>Datos!AN401</f>
        <v>0</v>
      </c>
      <c r="B400">
        <f t="shared" si="19"/>
        <v>0</v>
      </c>
      <c r="C400">
        <f t="shared" si="20"/>
        <v>96992.20000000007</v>
      </c>
      <c r="D400">
        <f>MAX($C$6:C400)</f>
        <v>96992.20000000007</v>
      </c>
      <c r="E400" s="1">
        <f t="shared" si="18"/>
        <v>0</v>
      </c>
      <c r="F400">
        <f>INT((C399*$G$3/(Datos!O401+Datos!$Z$4+Datos!$M$3))/10)*10</f>
        <v>5030</v>
      </c>
    </row>
    <row r="401" spans="1:6">
      <c r="A401">
        <f>Datos!AN402</f>
        <v>156</v>
      </c>
      <c r="B401">
        <f t="shared" si="19"/>
        <v>4446</v>
      </c>
      <c r="C401">
        <f t="shared" si="20"/>
        <v>101438.20000000007</v>
      </c>
      <c r="D401">
        <f>MAX($C$6:C401)</f>
        <v>101438.20000000007</v>
      </c>
      <c r="E401" s="1">
        <f t="shared" si="18"/>
        <v>0</v>
      </c>
      <c r="F401">
        <f>INT((C400*$G$3/(Datos!O402+Datos!$Z$4+Datos!$M$3))/10)*10</f>
        <v>2850</v>
      </c>
    </row>
    <row r="402" spans="1:6">
      <c r="A402">
        <f>Datos!AN403</f>
        <v>-209.99999999999972</v>
      </c>
      <c r="B402">
        <f t="shared" si="19"/>
        <v>-3968.9999999999945</v>
      </c>
      <c r="C402">
        <f t="shared" si="20"/>
        <v>97469.20000000007</v>
      </c>
      <c r="D402">
        <f>MAX($C$6:C402)</f>
        <v>101438.20000000007</v>
      </c>
      <c r="E402" s="1">
        <f t="shared" si="18"/>
        <v>3.912727158013448E-2</v>
      </c>
      <c r="F402">
        <f>INT((C401*$G$3/(Datos!O403+Datos!$Z$4+Datos!$M$3))/10)*10</f>
        <v>1890</v>
      </c>
    </row>
    <row r="403" spans="1:6">
      <c r="A403">
        <f>Datos!AN404</f>
        <v>0</v>
      </c>
      <c r="B403">
        <f t="shared" si="19"/>
        <v>0</v>
      </c>
      <c r="C403">
        <f t="shared" si="20"/>
        <v>97469.20000000007</v>
      </c>
      <c r="D403">
        <f>MAX($C$6:C403)</f>
        <v>101438.20000000007</v>
      </c>
      <c r="E403" s="1">
        <f t="shared" si="18"/>
        <v>3.912727158013448E-2</v>
      </c>
      <c r="F403">
        <f>INT((C402*$G$3/(Datos!O404+Datos!$Z$4+Datos!$M$3))/10)*10</f>
        <v>3330</v>
      </c>
    </row>
    <row r="404" spans="1:6">
      <c r="A404">
        <f>Datos!AN405</f>
        <v>-124.00000000000048</v>
      </c>
      <c r="B404">
        <f t="shared" si="19"/>
        <v>-3769.6000000000145</v>
      </c>
      <c r="C404">
        <f t="shared" si="20"/>
        <v>93699.600000000049</v>
      </c>
      <c r="D404">
        <f>MAX($C$6:C404)</f>
        <v>101438.20000000007</v>
      </c>
      <c r="E404" s="1">
        <f t="shared" si="18"/>
        <v>7.6288814273124075E-2</v>
      </c>
      <c r="F404">
        <f>INT((C403*$G$3/(Datos!O405+Datos!$Z$4+Datos!$M$3))/10)*10</f>
        <v>3040</v>
      </c>
    </row>
    <row r="405" spans="1:6">
      <c r="A405">
        <f>Datos!AN406</f>
        <v>0</v>
      </c>
      <c r="B405">
        <f t="shared" si="19"/>
        <v>0</v>
      </c>
      <c r="C405">
        <f t="shared" si="20"/>
        <v>93699.600000000049</v>
      </c>
      <c r="D405">
        <f>MAX($C$6:C405)</f>
        <v>101438.20000000007</v>
      </c>
      <c r="E405" s="1">
        <f t="shared" si="18"/>
        <v>7.6288814273124075E-2</v>
      </c>
      <c r="F405">
        <f>INT((C404*$G$3/(Datos!O406+Datos!$Z$4+Datos!$M$3))/10)*10</f>
        <v>2970</v>
      </c>
    </row>
    <row r="406" spans="1:6">
      <c r="A406">
        <f>Datos!AN407</f>
        <v>0</v>
      </c>
      <c r="B406">
        <f t="shared" si="19"/>
        <v>0</v>
      </c>
      <c r="C406">
        <f t="shared" si="20"/>
        <v>93699.600000000049</v>
      </c>
      <c r="D406">
        <f>MAX($C$6:C406)</f>
        <v>101438.20000000007</v>
      </c>
      <c r="E406" s="1">
        <f t="shared" si="18"/>
        <v>7.6288814273124075E-2</v>
      </c>
      <c r="F406">
        <f>INT((C405*$G$3/(Datos!O407+Datos!$Z$4+Datos!$M$3))/10)*10</f>
        <v>9860</v>
      </c>
    </row>
    <row r="407" spans="1:6">
      <c r="A407">
        <f>Datos!AN408</f>
        <v>0</v>
      </c>
      <c r="B407">
        <f t="shared" si="19"/>
        <v>0</v>
      </c>
      <c r="C407">
        <f t="shared" si="20"/>
        <v>93699.600000000049</v>
      </c>
      <c r="D407">
        <f>MAX($C$6:C407)</f>
        <v>101438.20000000007</v>
      </c>
      <c r="E407" s="1">
        <f t="shared" si="18"/>
        <v>7.6288814273124075E-2</v>
      </c>
      <c r="F407">
        <f>INT((C406*$G$3/(Datos!O408+Datos!$Z$4+Datos!$M$3))/10)*10</f>
        <v>6570</v>
      </c>
    </row>
    <row r="408" spans="1:6">
      <c r="A408">
        <f>Datos!AN409</f>
        <v>-63.00000000000054</v>
      </c>
      <c r="B408">
        <f t="shared" si="19"/>
        <v>-3521.7000000000303</v>
      </c>
      <c r="C408">
        <f t="shared" si="20"/>
        <v>90177.900000000023</v>
      </c>
      <c r="D408">
        <f>MAX($C$6:C408)</f>
        <v>101438.20000000007</v>
      </c>
      <c r="E408" s="1">
        <f t="shared" si="18"/>
        <v>0.11100650445295794</v>
      </c>
      <c r="F408">
        <f>INT((C407*$G$3/(Datos!O409+Datos!$Z$4+Datos!$M$3))/10)*10</f>
        <v>5590</v>
      </c>
    </row>
    <row r="409" spans="1:6">
      <c r="A409">
        <f>Datos!AN410</f>
        <v>0</v>
      </c>
      <c r="B409">
        <f t="shared" si="19"/>
        <v>0</v>
      </c>
      <c r="C409">
        <f t="shared" si="20"/>
        <v>90177.900000000023</v>
      </c>
      <c r="D409">
        <f>MAX($C$6:C409)</f>
        <v>101438.20000000007</v>
      </c>
      <c r="E409" s="1">
        <f t="shared" si="18"/>
        <v>0.11100650445295794</v>
      </c>
      <c r="F409">
        <f>INT((C408*$G$3/(Datos!O410+Datos!$Z$4+Datos!$M$3))/10)*10</f>
        <v>3960</v>
      </c>
    </row>
    <row r="410" spans="1:6">
      <c r="A410">
        <f>Datos!AN411</f>
        <v>0</v>
      </c>
      <c r="B410">
        <f t="shared" si="19"/>
        <v>0</v>
      </c>
      <c r="C410">
        <f t="shared" si="20"/>
        <v>90177.900000000023</v>
      </c>
      <c r="D410">
        <f>MAX($C$6:C410)</f>
        <v>101438.20000000007</v>
      </c>
      <c r="E410" s="1">
        <f t="shared" si="18"/>
        <v>0.11100650445295794</v>
      </c>
      <c r="F410">
        <f>INT((C409*$G$3/(Datos!O411+Datos!$Z$4+Datos!$M$3))/10)*10</f>
        <v>3300</v>
      </c>
    </row>
    <row r="411" spans="1:6">
      <c r="A411">
        <f>Datos!AN412</f>
        <v>0</v>
      </c>
      <c r="B411">
        <f t="shared" si="19"/>
        <v>0</v>
      </c>
      <c r="C411">
        <f t="shared" si="20"/>
        <v>90177.900000000023</v>
      </c>
      <c r="D411">
        <f>MAX($C$6:C411)</f>
        <v>101438.20000000007</v>
      </c>
      <c r="E411" s="1">
        <f t="shared" si="18"/>
        <v>0.11100650445295794</v>
      </c>
      <c r="F411">
        <f>INT((C410*$G$3/(Datos!O412+Datos!$Z$4+Datos!$M$3))/10)*10</f>
        <v>4800</v>
      </c>
    </row>
    <row r="412" spans="1:6">
      <c r="A412">
        <f>Datos!AN413</f>
        <v>156</v>
      </c>
      <c r="B412">
        <f t="shared" si="19"/>
        <v>8034</v>
      </c>
      <c r="C412">
        <f t="shared" si="20"/>
        <v>98211.900000000023</v>
      </c>
      <c r="D412">
        <f>MAX($C$6:C412)</f>
        <v>101438.20000000007</v>
      </c>
      <c r="E412" s="1">
        <f t="shared" si="18"/>
        <v>3.1805572259760564E-2</v>
      </c>
      <c r="F412">
        <f>INT((C411*$G$3/(Datos!O413+Datos!$Z$4+Datos!$M$3))/10)*10</f>
        <v>5150</v>
      </c>
    </row>
    <row r="413" spans="1:6">
      <c r="A413">
        <f>Datos!AN414</f>
        <v>0</v>
      </c>
      <c r="B413">
        <f t="shared" si="19"/>
        <v>0</v>
      </c>
      <c r="C413">
        <f t="shared" si="20"/>
        <v>98211.900000000023</v>
      </c>
      <c r="D413">
        <f>MAX($C$6:C413)</f>
        <v>101438.20000000007</v>
      </c>
      <c r="E413" s="1">
        <f t="shared" si="18"/>
        <v>3.1805572259760564E-2</v>
      </c>
      <c r="F413">
        <f>INT((C412*$G$3/(Datos!O414+Datos!$Z$4+Datos!$M$3))/10)*10</f>
        <v>3060</v>
      </c>
    </row>
    <row r="414" spans="1:6">
      <c r="A414">
        <f>Datos!AN415</f>
        <v>156</v>
      </c>
      <c r="B414">
        <f t="shared" si="19"/>
        <v>7659.6</v>
      </c>
      <c r="C414">
        <f t="shared" si="20"/>
        <v>105871.50000000003</v>
      </c>
      <c r="D414">
        <f>MAX($C$6:C414)</f>
        <v>105871.50000000003</v>
      </c>
      <c r="E414" s="1">
        <f t="shared" si="18"/>
        <v>0</v>
      </c>
      <c r="F414">
        <f>INT((C413*$G$3/(Datos!O415+Datos!$Z$4+Datos!$M$3))/10)*10</f>
        <v>4910</v>
      </c>
    </row>
    <row r="415" spans="1:6">
      <c r="A415">
        <f>Datos!AN416</f>
        <v>156</v>
      </c>
      <c r="B415">
        <f t="shared" si="19"/>
        <v>7675.2</v>
      </c>
      <c r="C415">
        <f t="shared" si="20"/>
        <v>113546.70000000003</v>
      </c>
      <c r="D415">
        <f>MAX($C$6:C415)</f>
        <v>113546.70000000003</v>
      </c>
      <c r="E415" s="1">
        <f t="shared" si="18"/>
        <v>0</v>
      </c>
      <c r="F415">
        <f>INT((C414*$G$3/(Datos!O416+Datos!$Z$4+Datos!$M$3))/10)*10</f>
        <v>4920</v>
      </c>
    </row>
    <row r="416" spans="1:6">
      <c r="A416">
        <f>Datos!AN417</f>
        <v>0</v>
      </c>
      <c r="B416">
        <f t="shared" si="19"/>
        <v>0</v>
      </c>
      <c r="C416">
        <f t="shared" si="20"/>
        <v>113546.70000000003</v>
      </c>
      <c r="D416">
        <f>MAX($C$6:C416)</f>
        <v>113546.70000000003</v>
      </c>
      <c r="E416" s="1">
        <f t="shared" si="18"/>
        <v>0</v>
      </c>
      <c r="F416">
        <f>INT((C415*$G$3/(Datos!O417+Datos!$Z$4+Datos!$M$3))/10)*10</f>
        <v>2580</v>
      </c>
    </row>
    <row r="417" spans="1:6">
      <c r="A417">
        <f>Datos!AN418</f>
        <v>0</v>
      </c>
      <c r="B417">
        <f t="shared" si="19"/>
        <v>0</v>
      </c>
      <c r="C417">
        <f t="shared" si="20"/>
        <v>113546.70000000003</v>
      </c>
      <c r="D417">
        <f>MAX($C$6:C417)</f>
        <v>113546.70000000003</v>
      </c>
      <c r="E417" s="1">
        <f t="shared" si="18"/>
        <v>0</v>
      </c>
      <c r="F417">
        <f>INT((C416*$G$3/(Datos!O418+Datos!$Z$4+Datos!$M$3))/10)*10</f>
        <v>2460</v>
      </c>
    </row>
    <row r="418" spans="1:6">
      <c r="A418">
        <f>Datos!AN419</f>
        <v>0</v>
      </c>
      <c r="B418">
        <f t="shared" si="19"/>
        <v>0</v>
      </c>
      <c r="C418">
        <f t="shared" si="20"/>
        <v>113546.70000000003</v>
      </c>
      <c r="D418">
        <f>MAX($C$6:C418)</f>
        <v>113546.70000000003</v>
      </c>
      <c r="E418" s="1">
        <f t="shared" si="18"/>
        <v>0</v>
      </c>
      <c r="F418">
        <f>INT((C417*$G$3/(Datos!O419+Datos!$Z$4+Datos!$M$3))/10)*10</f>
        <v>5470</v>
      </c>
    </row>
    <row r="419" spans="1:6">
      <c r="A419">
        <f>Datos!AN420</f>
        <v>0</v>
      </c>
      <c r="B419">
        <f t="shared" si="19"/>
        <v>0</v>
      </c>
      <c r="C419">
        <f t="shared" si="20"/>
        <v>113546.70000000003</v>
      </c>
      <c r="D419">
        <f>MAX($C$6:C419)</f>
        <v>113546.70000000003</v>
      </c>
      <c r="E419" s="1">
        <f t="shared" si="18"/>
        <v>0</v>
      </c>
      <c r="F419">
        <f>INT((C418*$G$3/(Datos!O420+Datos!$Z$4+Datos!$M$3))/10)*10</f>
        <v>7200</v>
      </c>
    </row>
    <row r="420" spans="1:6">
      <c r="A420">
        <f>Datos!AN421</f>
        <v>-81.999999999999602</v>
      </c>
      <c r="B420">
        <f t="shared" si="19"/>
        <v>-4329.5999999999794</v>
      </c>
      <c r="C420">
        <f t="shared" si="20"/>
        <v>109217.10000000005</v>
      </c>
      <c r="D420">
        <f>MAX($C$6:C420)</f>
        <v>113546.70000000003</v>
      </c>
      <c r="E420" s="1">
        <f t="shared" si="18"/>
        <v>3.8130566542224263E-2</v>
      </c>
      <c r="F420">
        <f>INT((C419*$G$3/(Datos!O421+Datos!$Z$4+Datos!$M$3))/10)*10</f>
        <v>5280</v>
      </c>
    </row>
    <row r="421" spans="1:6">
      <c r="A421">
        <f>Datos!AN422</f>
        <v>0</v>
      </c>
      <c r="B421">
        <f t="shared" si="19"/>
        <v>0</v>
      </c>
      <c r="C421">
        <f t="shared" si="20"/>
        <v>109217.10000000005</v>
      </c>
      <c r="D421">
        <f>MAX($C$6:C421)</f>
        <v>113546.70000000003</v>
      </c>
      <c r="E421" s="1">
        <f t="shared" si="18"/>
        <v>3.8130566542224263E-2</v>
      </c>
      <c r="F421">
        <f>INT((C420*$G$3/(Datos!O422+Datos!$Z$4+Datos!$M$3))/10)*10</f>
        <v>6420</v>
      </c>
    </row>
    <row r="422" spans="1:6">
      <c r="A422">
        <f>Datos!AN423</f>
        <v>0</v>
      </c>
      <c r="B422">
        <f t="shared" si="19"/>
        <v>0</v>
      </c>
      <c r="C422">
        <f t="shared" si="20"/>
        <v>109217.10000000005</v>
      </c>
      <c r="D422">
        <f>MAX($C$6:C422)</f>
        <v>113546.70000000003</v>
      </c>
      <c r="E422" s="1">
        <f t="shared" si="18"/>
        <v>3.8130566542224263E-2</v>
      </c>
      <c r="F422">
        <f>INT((C421*$G$3/(Datos!O423+Datos!$Z$4+Datos!$M$3))/10)*10</f>
        <v>8910</v>
      </c>
    </row>
    <row r="423" spans="1:6">
      <c r="A423">
        <f>Datos!AN424</f>
        <v>0</v>
      </c>
      <c r="B423">
        <f t="shared" si="19"/>
        <v>0</v>
      </c>
      <c r="C423">
        <f t="shared" si="20"/>
        <v>109217.10000000005</v>
      </c>
      <c r="D423">
        <f>MAX($C$6:C423)</f>
        <v>113546.70000000003</v>
      </c>
      <c r="E423" s="1">
        <f t="shared" si="18"/>
        <v>3.8130566542224263E-2</v>
      </c>
      <c r="F423">
        <f>INT((C422*$G$3/(Datos!O424+Datos!$Z$4+Datos!$M$3))/10)*10</f>
        <v>6820</v>
      </c>
    </row>
    <row r="424" spans="1:6">
      <c r="A424">
        <f>Datos!AN425</f>
        <v>156</v>
      </c>
      <c r="B424">
        <f t="shared" si="19"/>
        <v>9874.7999999999993</v>
      </c>
      <c r="C424">
        <f t="shared" si="20"/>
        <v>119091.90000000005</v>
      </c>
      <c r="D424">
        <f>MAX($C$6:C424)</f>
        <v>119091.90000000005</v>
      </c>
      <c r="E424" s="1">
        <f t="shared" si="18"/>
        <v>0</v>
      </c>
      <c r="F424">
        <f>INT((C423*$G$3/(Datos!O425+Datos!$Z$4+Datos!$M$3))/10)*10</f>
        <v>6330</v>
      </c>
    </row>
    <row r="425" spans="1:6">
      <c r="A425">
        <f>Datos!AN426</f>
        <v>0</v>
      </c>
      <c r="B425">
        <f t="shared" si="19"/>
        <v>0</v>
      </c>
      <c r="C425">
        <f t="shared" si="20"/>
        <v>119091.90000000005</v>
      </c>
      <c r="D425">
        <f>MAX($C$6:C425)</f>
        <v>119091.90000000005</v>
      </c>
      <c r="E425" s="1">
        <f t="shared" si="18"/>
        <v>0</v>
      </c>
      <c r="F425">
        <f>INT((C424*$G$3/(Datos!O426+Datos!$Z$4+Datos!$M$3))/10)*10</f>
        <v>2460</v>
      </c>
    </row>
    <row r="426" spans="1:6">
      <c r="A426">
        <f>Datos!AN427</f>
        <v>0</v>
      </c>
      <c r="B426">
        <f t="shared" si="19"/>
        <v>0</v>
      </c>
      <c r="C426">
        <f t="shared" si="20"/>
        <v>119091.90000000005</v>
      </c>
      <c r="D426">
        <f>MAX($C$6:C426)</f>
        <v>119091.90000000005</v>
      </c>
      <c r="E426" s="1">
        <f t="shared" si="18"/>
        <v>0</v>
      </c>
      <c r="F426">
        <f>INT((C425*$G$3/(Datos!O427+Datos!$Z$4+Datos!$M$3))/10)*10</f>
        <v>3960</v>
      </c>
    </row>
    <row r="427" spans="1:6">
      <c r="A427">
        <f>Datos!AN428</f>
        <v>0</v>
      </c>
      <c r="B427">
        <f t="shared" si="19"/>
        <v>0</v>
      </c>
      <c r="C427">
        <f t="shared" si="20"/>
        <v>119091.90000000005</v>
      </c>
      <c r="D427">
        <f>MAX($C$6:C427)</f>
        <v>119091.90000000005</v>
      </c>
      <c r="E427" s="1">
        <f t="shared" si="18"/>
        <v>0</v>
      </c>
      <c r="F427">
        <f>INT((C426*$G$3/(Datos!O428+Datos!$Z$4+Datos!$M$3))/10)*10</f>
        <v>4810</v>
      </c>
    </row>
    <row r="428" spans="1:6">
      <c r="A428">
        <f>Datos!AN429</f>
        <v>0</v>
      </c>
      <c r="B428">
        <f t="shared" si="19"/>
        <v>0</v>
      </c>
      <c r="C428">
        <f t="shared" si="20"/>
        <v>119091.90000000005</v>
      </c>
      <c r="D428">
        <f>MAX($C$6:C428)</f>
        <v>119091.90000000005</v>
      </c>
      <c r="E428" s="1">
        <f t="shared" si="18"/>
        <v>0</v>
      </c>
      <c r="F428">
        <f>INT((C427*$G$3/(Datos!O429+Datos!$Z$4+Datos!$M$3))/10)*10</f>
        <v>4210</v>
      </c>
    </row>
    <row r="429" spans="1:6">
      <c r="A429">
        <f>Datos!AN430</f>
        <v>0</v>
      </c>
      <c r="B429">
        <f t="shared" si="19"/>
        <v>0</v>
      </c>
      <c r="C429">
        <f t="shared" si="20"/>
        <v>119091.90000000005</v>
      </c>
      <c r="D429">
        <f>MAX($C$6:C429)</f>
        <v>119091.90000000005</v>
      </c>
      <c r="E429" s="1">
        <f t="shared" si="18"/>
        <v>0</v>
      </c>
      <c r="F429">
        <f>INT((C428*$G$3/(Datos!O430+Datos!$Z$4+Datos!$M$3))/10)*10</f>
        <v>5410</v>
      </c>
    </row>
    <row r="430" spans="1:6">
      <c r="A430">
        <f>Datos!AN431</f>
        <v>0</v>
      </c>
      <c r="B430">
        <f t="shared" si="19"/>
        <v>0</v>
      </c>
      <c r="C430">
        <f t="shared" si="20"/>
        <v>119091.90000000005</v>
      </c>
      <c r="D430">
        <f>MAX($C$6:C430)</f>
        <v>119091.90000000005</v>
      </c>
      <c r="E430" s="1">
        <f t="shared" si="18"/>
        <v>0</v>
      </c>
      <c r="F430">
        <f>INT((C429*$G$3/(Datos!O431+Datos!$Z$4+Datos!$M$3))/10)*10</f>
        <v>5880</v>
      </c>
    </row>
    <row r="431" spans="1:6">
      <c r="A431">
        <f>Datos!AN432</f>
        <v>-99.999999999999574</v>
      </c>
      <c r="B431">
        <f t="shared" si="19"/>
        <v>-4579.99999999998</v>
      </c>
      <c r="C431">
        <f t="shared" si="20"/>
        <v>114511.90000000007</v>
      </c>
      <c r="D431">
        <f>MAX($C$6:C431)</f>
        <v>119091.90000000005</v>
      </c>
      <c r="E431" s="1">
        <f t="shared" si="18"/>
        <v>3.8457695275665123E-2</v>
      </c>
      <c r="F431">
        <f>INT((C430*$G$3/(Datos!O432+Datos!$Z$4+Datos!$M$3))/10)*10</f>
        <v>4580</v>
      </c>
    </row>
    <row r="432" spans="1:6">
      <c r="A432">
        <f>Datos!AN433</f>
        <v>0</v>
      </c>
      <c r="B432">
        <f t="shared" si="19"/>
        <v>0</v>
      </c>
      <c r="C432">
        <f t="shared" si="20"/>
        <v>114511.90000000007</v>
      </c>
      <c r="D432">
        <f>MAX($C$6:C432)</f>
        <v>119091.90000000005</v>
      </c>
      <c r="E432" s="1">
        <f t="shared" si="18"/>
        <v>3.8457695275665123E-2</v>
      </c>
      <c r="F432">
        <f>INT((C431*$G$3/(Datos!O433+Datos!$Z$4+Datos!$M$3))/10)*10</f>
        <v>11170</v>
      </c>
    </row>
    <row r="433" spans="1:6">
      <c r="A433">
        <f>Datos!AN434</f>
        <v>0</v>
      </c>
      <c r="B433">
        <f t="shared" si="19"/>
        <v>0</v>
      </c>
      <c r="C433">
        <f t="shared" si="20"/>
        <v>114511.90000000007</v>
      </c>
      <c r="D433">
        <f>MAX($C$6:C433)</f>
        <v>119091.90000000005</v>
      </c>
      <c r="E433" s="1">
        <f t="shared" si="18"/>
        <v>3.8457695275665123E-2</v>
      </c>
      <c r="F433">
        <f>INT((C432*$G$3/(Datos!O434+Datos!$Z$4+Datos!$M$3))/10)*10</f>
        <v>8800</v>
      </c>
    </row>
    <row r="434" spans="1:6">
      <c r="A434">
        <f>Datos!AN435</f>
        <v>0</v>
      </c>
      <c r="B434">
        <f t="shared" si="19"/>
        <v>0</v>
      </c>
      <c r="C434">
        <f t="shared" si="20"/>
        <v>114511.90000000007</v>
      </c>
      <c r="D434">
        <f>MAX($C$6:C434)</f>
        <v>119091.90000000005</v>
      </c>
      <c r="E434" s="1">
        <f t="shared" si="18"/>
        <v>3.8457695275665123E-2</v>
      </c>
      <c r="F434">
        <f>INT((C433*$G$3/(Datos!O435+Datos!$Z$4+Datos!$M$3))/10)*10</f>
        <v>3910</v>
      </c>
    </row>
    <row r="435" spans="1:6">
      <c r="A435">
        <f>Datos!AN436</f>
        <v>0</v>
      </c>
      <c r="B435">
        <f t="shared" si="19"/>
        <v>0</v>
      </c>
      <c r="C435">
        <f t="shared" si="20"/>
        <v>114511.90000000007</v>
      </c>
      <c r="D435">
        <f>MAX($C$6:C435)</f>
        <v>119091.90000000005</v>
      </c>
      <c r="E435" s="1">
        <f t="shared" si="18"/>
        <v>3.8457695275665123E-2</v>
      </c>
      <c r="F435">
        <f>INT((C434*$G$3/(Datos!O436+Datos!$Z$4+Datos!$M$3))/10)*10</f>
        <v>5320</v>
      </c>
    </row>
    <row r="436" spans="1:6">
      <c r="A436">
        <f>Datos!AN437</f>
        <v>-132.9999999999994</v>
      </c>
      <c r="B436">
        <f t="shared" si="19"/>
        <v>-4442.1999999999798</v>
      </c>
      <c r="C436">
        <f t="shared" si="20"/>
        <v>110069.70000000008</v>
      </c>
      <c r="D436">
        <f>MAX($C$6:C436)</f>
        <v>119091.90000000005</v>
      </c>
      <c r="E436" s="1">
        <f t="shared" si="18"/>
        <v>7.5758300942381174E-2</v>
      </c>
      <c r="F436">
        <f>INT((C435*$G$3/(Datos!O437+Datos!$Z$4+Datos!$M$3))/10)*10</f>
        <v>3340</v>
      </c>
    </row>
    <row r="437" spans="1:6">
      <c r="A437">
        <f>Datos!AN438</f>
        <v>-72.999999999999972</v>
      </c>
      <c r="B437">
        <f t="shared" si="19"/>
        <v>-4168.2999999999984</v>
      </c>
      <c r="C437">
        <f t="shared" si="20"/>
        <v>105901.40000000008</v>
      </c>
      <c r="D437">
        <f>MAX($C$6:C437)</f>
        <v>119091.90000000005</v>
      </c>
      <c r="E437" s="1">
        <f t="shared" si="18"/>
        <v>0.11075900208158544</v>
      </c>
      <c r="F437">
        <f>INT((C436*$G$3/(Datos!O438+Datos!$Z$4+Datos!$M$3))/10)*10</f>
        <v>5710</v>
      </c>
    </row>
    <row r="438" spans="1:6">
      <c r="A438">
        <f>Datos!AN439</f>
        <v>156</v>
      </c>
      <c r="B438">
        <f t="shared" si="19"/>
        <v>7862.4</v>
      </c>
      <c r="C438">
        <f t="shared" si="20"/>
        <v>113763.80000000008</v>
      </c>
      <c r="D438">
        <f>MAX($C$6:C438)</f>
        <v>119091.90000000005</v>
      </c>
      <c r="E438" s="1">
        <f t="shared" si="18"/>
        <v>4.4739398733246963E-2</v>
      </c>
      <c r="F438">
        <f>INT((C437*$G$3/(Datos!O439+Datos!$Z$4+Datos!$M$3))/10)*10</f>
        <v>5040</v>
      </c>
    </row>
    <row r="439" spans="1:6">
      <c r="A439">
        <f>Datos!AN440</f>
        <v>0</v>
      </c>
      <c r="B439">
        <f t="shared" si="19"/>
        <v>0</v>
      </c>
      <c r="C439">
        <f t="shared" si="20"/>
        <v>113763.80000000008</v>
      </c>
      <c r="D439">
        <f>MAX($C$6:C439)</f>
        <v>119091.90000000005</v>
      </c>
      <c r="E439" s="1">
        <f t="shared" si="18"/>
        <v>4.4739398733246963E-2</v>
      </c>
      <c r="F439">
        <f>INT((C438*$G$3/(Datos!O440+Datos!$Z$4+Datos!$M$3))/10)*10</f>
        <v>3820</v>
      </c>
    </row>
    <row r="440" spans="1:6">
      <c r="A440">
        <f>Datos!AN441</f>
        <v>0</v>
      </c>
      <c r="B440">
        <f t="shared" si="19"/>
        <v>0</v>
      </c>
      <c r="C440">
        <f t="shared" si="20"/>
        <v>113763.80000000008</v>
      </c>
      <c r="D440">
        <f>MAX($C$6:C440)</f>
        <v>119091.90000000005</v>
      </c>
      <c r="E440" s="1">
        <f t="shared" si="18"/>
        <v>4.4739398733246963E-2</v>
      </c>
      <c r="F440">
        <f>INT((C439*$G$3/(Datos!O441+Datos!$Z$4+Datos!$M$3))/10)*10</f>
        <v>3520</v>
      </c>
    </row>
    <row r="441" spans="1:6">
      <c r="A441">
        <f>Datos!AN442</f>
        <v>-65.999999999999943</v>
      </c>
      <c r="B441">
        <f t="shared" si="19"/>
        <v>-4289.9999999999964</v>
      </c>
      <c r="C441">
        <f t="shared" si="20"/>
        <v>109473.80000000008</v>
      </c>
      <c r="D441">
        <f>MAX($C$6:C441)</f>
        <v>119091.90000000005</v>
      </c>
      <c r="E441" s="1">
        <f t="shared" si="18"/>
        <v>8.0761999766566603E-2</v>
      </c>
      <c r="F441">
        <f>INT((C440*$G$3/(Datos!O442+Datos!$Z$4+Datos!$M$3))/10)*10</f>
        <v>6500</v>
      </c>
    </row>
    <row r="442" spans="1:6">
      <c r="A442">
        <f>Datos!AN443</f>
        <v>-89.000000000000341</v>
      </c>
      <c r="B442">
        <f t="shared" si="19"/>
        <v>-4183.0000000000164</v>
      </c>
      <c r="C442">
        <f t="shared" si="20"/>
        <v>105290.80000000006</v>
      </c>
      <c r="D442">
        <f>MAX($C$6:C442)</f>
        <v>119091.90000000005</v>
      </c>
      <c r="E442" s="1">
        <f t="shared" si="18"/>
        <v>0.11588613499322779</v>
      </c>
      <c r="F442">
        <f>INT((C441*$G$3/(Datos!O443+Datos!$Z$4+Datos!$M$3))/10)*10</f>
        <v>4700</v>
      </c>
    </row>
    <row r="443" spans="1:6">
      <c r="A443">
        <f>Datos!AN444</f>
        <v>0</v>
      </c>
      <c r="B443">
        <f t="shared" si="19"/>
        <v>0</v>
      </c>
      <c r="C443">
        <f t="shared" si="20"/>
        <v>105290.80000000006</v>
      </c>
      <c r="D443">
        <f>MAX($C$6:C443)</f>
        <v>119091.90000000005</v>
      </c>
      <c r="E443" s="1">
        <f t="shared" si="18"/>
        <v>0.11588613499322779</v>
      </c>
      <c r="F443">
        <f>INT((C442*$G$3/(Datos!O444+Datos!$Z$4+Datos!$M$3))/10)*10</f>
        <v>8250</v>
      </c>
    </row>
    <row r="444" spans="1:6">
      <c r="A444">
        <f>Datos!AN445</f>
        <v>0</v>
      </c>
      <c r="B444">
        <f t="shared" si="19"/>
        <v>0</v>
      </c>
      <c r="C444">
        <f t="shared" si="20"/>
        <v>105290.80000000006</v>
      </c>
      <c r="D444">
        <f>MAX($C$6:C444)</f>
        <v>119091.90000000005</v>
      </c>
      <c r="E444" s="1">
        <f t="shared" si="18"/>
        <v>0.11588613499322779</v>
      </c>
      <c r="F444">
        <f>INT((C443*$G$3/(Datos!O445+Datos!$Z$4+Datos!$M$3))/10)*10</f>
        <v>3630</v>
      </c>
    </row>
    <row r="445" spans="1:6">
      <c r="A445">
        <f>Datos!AN446</f>
        <v>0</v>
      </c>
      <c r="B445">
        <f t="shared" si="19"/>
        <v>0</v>
      </c>
      <c r="C445">
        <f t="shared" si="20"/>
        <v>105290.80000000006</v>
      </c>
      <c r="D445">
        <f>MAX($C$6:C445)</f>
        <v>119091.90000000005</v>
      </c>
      <c r="E445" s="1">
        <f t="shared" si="18"/>
        <v>0.11588613499322779</v>
      </c>
      <c r="F445">
        <f>INT((C444*$G$3/(Datos!O446+Datos!$Z$4+Datos!$M$3))/10)*10</f>
        <v>5690</v>
      </c>
    </row>
    <row r="446" spans="1:6">
      <c r="A446">
        <f>Datos!AN447</f>
        <v>0</v>
      </c>
      <c r="B446">
        <f t="shared" si="19"/>
        <v>0</v>
      </c>
      <c r="C446">
        <f t="shared" si="20"/>
        <v>105290.80000000006</v>
      </c>
      <c r="D446">
        <f>MAX($C$6:C446)</f>
        <v>119091.90000000005</v>
      </c>
      <c r="E446" s="1">
        <f t="shared" si="18"/>
        <v>0.11588613499322779</v>
      </c>
      <c r="F446">
        <f>INT((C445*$G$3/(Datos!O447+Datos!$Z$4+Datos!$M$3))/10)*10</f>
        <v>10520</v>
      </c>
    </row>
    <row r="447" spans="1:6">
      <c r="A447">
        <f>Datos!AN448</f>
        <v>0</v>
      </c>
      <c r="B447">
        <f t="shared" si="19"/>
        <v>0</v>
      </c>
      <c r="C447">
        <f t="shared" si="20"/>
        <v>105290.80000000006</v>
      </c>
      <c r="D447">
        <f>MAX($C$6:C447)</f>
        <v>119091.90000000005</v>
      </c>
      <c r="E447" s="1">
        <f t="shared" si="18"/>
        <v>0.11588613499322779</v>
      </c>
      <c r="F447">
        <f>INT((C446*$G$3/(Datos!O448+Datos!$Z$4+Datos!$M$3))/10)*10</f>
        <v>4890</v>
      </c>
    </row>
    <row r="448" spans="1:6">
      <c r="A448">
        <f>Datos!AN449</f>
        <v>0</v>
      </c>
      <c r="B448">
        <f t="shared" si="19"/>
        <v>0</v>
      </c>
      <c r="C448">
        <f t="shared" si="20"/>
        <v>105290.80000000006</v>
      </c>
      <c r="D448">
        <f>MAX($C$6:C448)</f>
        <v>119091.90000000005</v>
      </c>
      <c r="E448" s="1">
        <f t="shared" si="18"/>
        <v>0.11588613499322779</v>
      </c>
      <c r="F448">
        <f>INT((C447*$G$3/(Datos!O449+Datos!$Z$4+Datos!$M$3))/10)*10</f>
        <v>7130</v>
      </c>
    </row>
    <row r="449" spans="1:6">
      <c r="A449">
        <f>Datos!AN450</f>
        <v>0</v>
      </c>
      <c r="B449">
        <f t="shared" si="19"/>
        <v>0</v>
      </c>
      <c r="C449">
        <f t="shared" si="20"/>
        <v>105290.80000000006</v>
      </c>
      <c r="D449">
        <f>MAX($C$6:C449)</f>
        <v>119091.90000000005</v>
      </c>
      <c r="E449" s="1">
        <f t="shared" si="18"/>
        <v>0.11588613499322779</v>
      </c>
      <c r="F449">
        <f>INT((C448*$G$3/(Datos!O450+Datos!$Z$4+Datos!$M$3))/10)*10</f>
        <v>6100</v>
      </c>
    </row>
    <row r="450" spans="1:6">
      <c r="A450">
        <f>Datos!AN451</f>
        <v>156</v>
      </c>
      <c r="B450">
        <f t="shared" si="19"/>
        <v>2917.2</v>
      </c>
      <c r="C450">
        <f t="shared" si="20"/>
        <v>108208.00000000006</v>
      </c>
      <c r="D450">
        <f>MAX($C$6:C450)</f>
        <v>119091.90000000005</v>
      </c>
      <c r="E450" s="1">
        <f t="shared" si="18"/>
        <v>9.1390766290570469E-2</v>
      </c>
      <c r="F450">
        <f>INT((C449*$G$3/(Datos!O451+Datos!$Z$4+Datos!$M$3))/10)*10</f>
        <v>1870</v>
      </c>
    </row>
    <row r="451" spans="1:6">
      <c r="A451">
        <f>Datos!AN452</f>
        <v>156</v>
      </c>
      <c r="B451">
        <f t="shared" si="19"/>
        <v>5272.8</v>
      </c>
      <c r="C451">
        <f t="shared" si="20"/>
        <v>113480.80000000006</v>
      </c>
      <c r="D451">
        <f>MAX($C$6:C451)</f>
        <v>119091.90000000005</v>
      </c>
      <c r="E451" s="1">
        <f t="shared" si="18"/>
        <v>4.7115714838708501E-2</v>
      </c>
      <c r="F451">
        <f>INT((C450*$G$3/(Datos!O452+Datos!$Z$4+Datos!$M$3))/10)*10</f>
        <v>3380</v>
      </c>
    </row>
    <row r="452" spans="1:6">
      <c r="A452">
        <f>Datos!AN453</f>
        <v>0</v>
      </c>
      <c r="B452">
        <f t="shared" si="19"/>
        <v>0</v>
      </c>
      <c r="C452">
        <f t="shared" si="20"/>
        <v>113480.80000000006</v>
      </c>
      <c r="D452">
        <f>MAX($C$6:C452)</f>
        <v>119091.90000000005</v>
      </c>
      <c r="E452" s="1">
        <f t="shared" si="18"/>
        <v>4.7115714838708501E-2</v>
      </c>
      <c r="F452">
        <f>INT((C451*$G$3/(Datos!O453+Datos!$Z$4+Datos!$M$3))/10)*10</f>
        <v>6980</v>
      </c>
    </row>
    <row r="453" spans="1:6">
      <c r="A453">
        <f>Datos!AN454</f>
        <v>0</v>
      </c>
      <c r="B453">
        <f t="shared" si="19"/>
        <v>0</v>
      </c>
      <c r="C453">
        <f t="shared" si="20"/>
        <v>113480.80000000006</v>
      </c>
      <c r="D453">
        <f>MAX($C$6:C453)</f>
        <v>119091.90000000005</v>
      </c>
      <c r="E453" s="1">
        <f t="shared" si="18"/>
        <v>4.7115714838708501E-2</v>
      </c>
      <c r="F453">
        <f>INT((C452*$G$3/(Datos!O454+Datos!$Z$4+Datos!$M$3))/10)*10</f>
        <v>7820</v>
      </c>
    </row>
    <row r="454" spans="1:6">
      <c r="A454">
        <f>Datos!AN455</f>
        <v>156</v>
      </c>
      <c r="B454">
        <f t="shared" si="19"/>
        <v>4773.6000000000004</v>
      </c>
      <c r="C454">
        <f t="shared" si="20"/>
        <v>118254.40000000007</v>
      </c>
      <c r="D454">
        <f>MAX($C$6:C454)</f>
        <v>119091.90000000005</v>
      </c>
      <c r="E454" s="1">
        <f t="shared" ref="E454:E506" si="21">(D454-C454)/D454</f>
        <v>7.0323842343600618E-3</v>
      </c>
      <c r="F454">
        <f>INT((C453*$G$3/(Datos!O455+Datos!$Z$4+Datos!$M$3))/10)*10</f>
        <v>3060</v>
      </c>
    </row>
    <row r="455" spans="1:6">
      <c r="A455">
        <f>Datos!AN456</f>
        <v>0</v>
      </c>
      <c r="B455">
        <f t="shared" ref="B455:B506" si="22">F455*A455/100</f>
        <v>0</v>
      </c>
      <c r="C455">
        <f t="shared" si="20"/>
        <v>118254.40000000007</v>
      </c>
      <c r="D455">
        <f>MAX($C$6:C455)</f>
        <v>119091.90000000005</v>
      </c>
      <c r="E455" s="1">
        <f t="shared" si="21"/>
        <v>7.0323842343600618E-3</v>
      </c>
      <c r="F455">
        <f>INT((C454*$G$3/(Datos!O456+Datos!$Z$4+Datos!$M$3))/10)*10</f>
        <v>3070</v>
      </c>
    </row>
    <row r="456" spans="1:6">
      <c r="A456">
        <f>Datos!AN457</f>
        <v>0</v>
      </c>
      <c r="B456">
        <f t="shared" si="22"/>
        <v>0</v>
      </c>
      <c r="C456">
        <f t="shared" ref="C456:C506" si="23">C455+B456</f>
        <v>118254.40000000007</v>
      </c>
      <c r="D456">
        <f>MAX($C$6:C456)</f>
        <v>119091.90000000005</v>
      </c>
      <c r="E456" s="1">
        <f t="shared" si="21"/>
        <v>7.0323842343600618E-3</v>
      </c>
      <c r="F456">
        <f>INT((C455*$G$3/(Datos!O457+Datos!$Z$4+Datos!$M$3))/10)*10</f>
        <v>4110</v>
      </c>
    </row>
    <row r="457" spans="1:6">
      <c r="A457">
        <f>Datos!AN458</f>
        <v>-115.00000000000085</v>
      </c>
      <c r="B457">
        <f t="shared" si="22"/>
        <v>-4565.5000000000337</v>
      </c>
      <c r="C457">
        <f t="shared" si="23"/>
        <v>113688.90000000004</v>
      </c>
      <c r="D457">
        <f>MAX($C$6:C457)</f>
        <v>119091.90000000005</v>
      </c>
      <c r="E457" s="1">
        <f t="shared" si="21"/>
        <v>4.5368324797908276E-2</v>
      </c>
      <c r="F457">
        <f>INT((C456*$G$3/(Datos!O458+Datos!$Z$4+Datos!$M$3))/10)*10</f>
        <v>3970</v>
      </c>
    </row>
    <row r="458" spans="1:6">
      <c r="A458">
        <f>Datos!AN459</f>
        <v>0</v>
      </c>
      <c r="B458">
        <f t="shared" si="22"/>
        <v>0</v>
      </c>
      <c r="C458">
        <f t="shared" si="23"/>
        <v>113688.90000000004</v>
      </c>
      <c r="D458">
        <f>MAX($C$6:C458)</f>
        <v>119091.90000000005</v>
      </c>
      <c r="E458" s="1">
        <f t="shared" si="21"/>
        <v>4.5368324797908276E-2</v>
      </c>
      <c r="F458">
        <f>INT((C457*$G$3/(Datos!O459+Datos!$Z$4+Datos!$M$3))/10)*10</f>
        <v>4450</v>
      </c>
    </row>
    <row r="459" spans="1:6">
      <c r="A459">
        <f>Datos!AN460</f>
        <v>0</v>
      </c>
      <c r="B459">
        <f t="shared" si="22"/>
        <v>0</v>
      </c>
      <c r="C459">
        <f t="shared" si="23"/>
        <v>113688.90000000004</v>
      </c>
      <c r="D459">
        <f>MAX($C$6:C459)</f>
        <v>119091.90000000005</v>
      </c>
      <c r="E459" s="1">
        <f t="shared" si="21"/>
        <v>4.5368324797908276E-2</v>
      </c>
      <c r="F459">
        <f>INT((C458*$G$3/(Datos!O460+Datos!$Z$4+Datos!$M$3))/10)*10</f>
        <v>8580</v>
      </c>
    </row>
    <row r="460" spans="1:6">
      <c r="A460">
        <f>Datos!AN461</f>
        <v>156</v>
      </c>
      <c r="B460">
        <f t="shared" si="22"/>
        <v>6271.2</v>
      </c>
      <c r="C460">
        <f t="shared" si="23"/>
        <v>119960.10000000003</v>
      </c>
      <c r="D460">
        <f>MAX($C$6:C460)</f>
        <v>119960.10000000003</v>
      </c>
      <c r="E460" s="1">
        <f t="shared" si="21"/>
        <v>0</v>
      </c>
      <c r="F460">
        <f>INT((C459*$G$3/(Datos!O461+Datos!$Z$4+Datos!$M$3))/10)*10</f>
        <v>4020</v>
      </c>
    </row>
    <row r="461" spans="1:6">
      <c r="A461">
        <f>Datos!AN462</f>
        <v>-70.999999999999659</v>
      </c>
      <c r="B461">
        <f t="shared" si="22"/>
        <v>-4536.8999999999787</v>
      </c>
      <c r="C461">
        <f t="shared" si="23"/>
        <v>115423.20000000006</v>
      </c>
      <c r="D461">
        <f>MAX($C$6:C461)</f>
        <v>119960.10000000003</v>
      </c>
      <c r="E461" s="1">
        <f t="shared" si="21"/>
        <v>3.7820075174995506E-2</v>
      </c>
      <c r="F461">
        <f>INT((C460*$G$3/(Datos!O462+Datos!$Z$4+Datos!$M$3))/10)*10</f>
        <v>6390</v>
      </c>
    </row>
    <row r="462" spans="1:6">
      <c r="A462">
        <f>Datos!AN463</f>
        <v>0</v>
      </c>
      <c r="B462">
        <f t="shared" si="22"/>
        <v>0</v>
      </c>
      <c r="C462">
        <f t="shared" si="23"/>
        <v>115423.20000000006</v>
      </c>
      <c r="D462">
        <f>MAX($C$6:C462)</f>
        <v>119960.10000000003</v>
      </c>
      <c r="E462" s="1">
        <f t="shared" si="21"/>
        <v>3.7820075174995506E-2</v>
      </c>
      <c r="F462">
        <f>INT((C461*$G$3/(Datos!O463+Datos!$Z$4+Datos!$M$3))/10)*10</f>
        <v>7210</v>
      </c>
    </row>
    <row r="463" spans="1:6">
      <c r="A463">
        <f>Datos!AN464</f>
        <v>0</v>
      </c>
      <c r="B463">
        <f t="shared" si="22"/>
        <v>0</v>
      </c>
      <c r="C463">
        <f t="shared" si="23"/>
        <v>115423.20000000006</v>
      </c>
      <c r="D463">
        <f>MAX($C$6:C463)</f>
        <v>119960.10000000003</v>
      </c>
      <c r="E463" s="1">
        <f t="shared" si="21"/>
        <v>3.7820075174995506E-2</v>
      </c>
      <c r="F463">
        <f>INT((C462*$G$3/(Datos!O464+Datos!$Z$4+Datos!$M$3))/10)*10</f>
        <v>7690</v>
      </c>
    </row>
    <row r="464" spans="1:6">
      <c r="A464">
        <f>Datos!AN465</f>
        <v>0</v>
      </c>
      <c r="B464">
        <f t="shared" si="22"/>
        <v>0</v>
      </c>
      <c r="C464">
        <f t="shared" si="23"/>
        <v>115423.20000000006</v>
      </c>
      <c r="D464">
        <f>MAX($C$6:C464)</f>
        <v>119960.10000000003</v>
      </c>
      <c r="E464" s="1">
        <f t="shared" si="21"/>
        <v>3.7820075174995506E-2</v>
      </c>
      <c r="F464">
        <f>INT((C463*$G$3/(Datos!O465+Datos!$Z$4+Datos!$M$3))/10)*10</f>
        <v>9420</v>
      </c>
    </row>
    <row r="465" spans="1:6">
      <c r="A465">
        <f>Datos!AN466</f>
        <v>-89.999999999999432</v>
      </c>
      <c r="B465">
        <f t="shared" si="22"/>
        <v>-4418.9999999999718</v>
      </c>
      <c r="C465">
        <f t="shared" si="23"/>
        <v>111004.20000000008</v>
      </c>
      <c r="D465">
        <f>MAX($C$6:C465)</f>
        <v>119960.10000000003</v>
      </c>
      <c r="E465" s="1">
        <f t="shared" si="21"/>
        <v>7.4657323560083297E-2</v>
      </c>
      <c r="F465">
        <f>INT((C464*$G$3/(Datos!O466+Datos!$Z$4+Datos!$M$3))/10)*10</f>
        <v>4910</v>
      </c>
    </row>
    <row r="466" spans="1:6">
      <c r="A466">
        <f>Datos!AN467</f>
        <v>-103.0000000000004</v>
      </c>
      <c r="B466">
        <f t="shared" si="22"/>
        <v>-4264.2000000000162</v>
      </c>
      <c r="C466">
        <f t="shared" si="23"/>
        <v>106740.00000000007</v>
      </c>
      <c r="D466">
        <f>MAX($C$6:C466)</f>
        <v>119960.10000000003</v>
      </c>
      <c r="E466" s="1">
        <f t="shared" si="21"/>
        <v>0.11020414287750642</v>
      </c>
      <c r="F466">
        <f>INT((C465*$G$3/(Datos!O467+Datos!$Z$4+Datos!$M$3))/10)*10</f>
        <v>4140</v>
      </c>
    </row>
    <row r="467" spans="1:6">
      <c r="A467">
        <f>Datos!AN468</f>
        <v>156</v>
      </c>
      <c r="B467">
        <f t="shared" si="22"/>
        <v>5038.8</v>
      </c>
      <c r="C467">
        <f t="shared" si="23"/>
        <v>111778.80000000008</v>
      </c>
      <c r="D467">
        <f>MAX($C$6:C467)</f>
        <v>119960.10000000003</v>
      </c>
      <c r="E467" s="1">
        <f t="shared" si="21"/>
        <v>6.8200176558705417E-2</v>
      </c>
      <c r="F467">
        <f>INT((C466*$G$3/(Datos!O468+Datos!$Z$4+Datos!$M$3))/10)*10</f>
        <v>3230</v>
      </c>
    </row>
    <row r="468" spans="1:6">
      <c r="A468">
        <f>Datos!AN469</f>
        <v>0</v>
      </c>
      <c r="B468">
        <f t="shared" si="22"/>
        <v>0</v>
      </c>
      <c r="C468">
        <f t="shared" si="23"/>
        <v>111778.80000000008</v>
      </c>
      <c r="D468">
        <f>MAX($C$6:C468)</f>
        <v>119960.10000000003</v>
      </c>
      <c r="E468" s="1">
        <f t="shared" si="21"/>
        <v>6.8200176558705417E-2</v>
      </c>
      <c r="F468">
        <f>INT((C467*$G$3/(Datos!O469+Datos!$Z$4+Datos!$M$3))/10)*10</f>
        <v>8760</v>
      </c>
    </row>
    <row r="469" spans="1:6">
      <c r="A469">
        <f>Datos!AN470</f>
        <v>0</v>
      </c>
      <c r="B469">
        <f t="shared" si="22"/>
        <v>0</v>
      </c>
      <c r="C469">
        <f t="shared" si="23"/>
        <v>111778.80000000008</v>
      </c>
      <c r="D469">
        <f>MAX($C$6:C469)</f>
        <v>119960.10000000003</v>
      </c>
      <c r="E469" s="1">
        <f t="shared" si="21"/>
        <v>6.8200176558705417E-2</v>
      </c>
      <c r="F469">
        <f>INT((C468*$G$3/(Datos!O470+Datos!$Z$4+Datos!$M$3))/10)*10</f>
        <v>4960</v>
      </c>
    </row>
    <row r="470" spans="1:6">
      <c r="A470">
        <f>Datos!AN471</f>
        <v>-100.00000000000028</v>
      </c>
      <c r="B470">
        <f t="shared" si="22"/>
        <v>-4290.0000000000118</v>
      </c>
      <c r="C470">
        <f t="shared" si="23"/>
        <v>107488.80000000006</v>
      </c>
      <c r="D470">
        <f>MAX($C$6:C470)</f>
        <v>119960.10000000003</v>
      </c>
      <c r="E470" s="1">
        <f t="shared" si="21"/>
        <v>0.10396206738740607</v>
      </c>
      <c r="F470">
        <f>INT((C469*$G$3/(Datos!O471+Datos!$Z$4+Datos!$M$3))/10)*10</f>
        <v>4290</v>
      </c>
    </row>
    <row r="471" spans="1:6">
      <c r="A471">
        <f>Datos!AN472</f>
        <v>0</v>
      </c>
      <c r="B471">
        <f t="shared" si="22"/>
        <v>0</v>
      </c>
      <c r="C471">
        <f t="shared" si="23"/>
        <v>107488.80000000006</v>
      </c>
      <c r="D471">
        <f>MAX($C$6:C471)</f>
        <v>119960.10000000003</v>
      </c>
      <c r="E471" s="1">
        <f t="shared" si="21"/>
        <v>0.10396206738740607</v>
      </c>
      <c r="F471">
        <f>INT((C470*$G$3/(Datos!O472+Datos!$Z$4+Datos!$M$3))/10)*10</f>
        <v>4570</v>
      </c>
    </row>
    <row r="472" spans="1:6">
      <c r="A472">
        <f>Datos!AN473</f>
        <v>-145.99999999999966</v>
      </c>
      <c r="B472">
        <f t="shared" si="22"/>
        <v>-4175.5999999999904</v>
      </c>
      <c r="C472">
        <f t="shared" si="23"/>
        <v>103313.20000000007</v>
      </c>
      <c r="D472">
        <f>MAX($C$6:C472)</f>
        <v>119960.10000000003</v>
      </c>
      <c r="E472" s="1">
        <f t="shared" si="21"/>
        <v>0.13877030779400784</v>
      </c>
      <c r="F472">
        <f>INT((C471*$G$3/(Datos!O473+Datos!$Z$4+Datos!$M$3))/10)*10</f>
        <v>2860</v>
      </c>
    </row>
    <row r="473" spans="1:6">
      <c r="A473">
        <f>Datos!AN474</f>
        <v>156</v>
      </c>
      <c r="B473">
        <f t="shared" si="22"/>
        <v>7238.4</v>
      </c>
      <c r="C473">
        <f t="shared" si="23"/>
        <v>110551.60000000006</v>
      </c>
      <c r="D473">
        <f>MAX($C$6:C473)</f>
        <v>119960.10000000003</v>
      </c>
      <c r="E473" s="1">
        <f t="shared" si="21"/>
        <v>7.8430244723036807E-2</v>
      </c>
      <c r="F473">
        <f>INT((C472*$G$3/(Datos!O474+Datos!$Z$4+Datos!$M$3))/10)*10</f>
        <v>4640</v>
      </c>
    </row>
    <row r="474" spans="1:6">
      <c r="A474">
        <f>Datos!AN475</f>
        <v>156</v>
      </c>
      <c r="B474">
        <f t="shared" si="22"/>
        <v>5460</v>
      </c>
      <c r="C474">
        <f t="shared" si="23"/>
        <v>116011.60000000006</v>
      </c>
      <c r="D474">
        <f>MAX($C$6:C474)</f>
        <v>119960.10000000003</v>
      </c>
      <c r="E474" s="1">
        <f t="shared" si="21"/>
        <v>3.2915110941054315E-2</v>
      </c>
      <c r="F474">
        <f>INT((C473*$G$3/(Datos!O475+Datos!$Z$4+Datos!$M$3))/10)*10</f>
        <v>3500</v>
      </c>
    </row>
    <row r="475" spans="1:6">
      <c r="A475">
        <f>Datos!AN476</f>
        <v>0</v>
      </c>
      <c r="B475">
        <f t="shared" si="22"/>
        <v>0</v>
      </c>
      <c r="C475">
        <f t="shared" si="23"/>
        <v>116011.60000000006</v>
      </c>
      <c r="D475">
        <f>MAX($C$6:C475)</f>
        <v>119960.10000000003</v>
      </c>
      <c r="E475" s="1">
        <f t="shared" si="21"/>
        <v>3.2915110941054315E-2</v>
      </c>
      <c r="F475">
        <f>INT((C474*$G$3/(Datos!O476+Datos!$Z$4+Datos!$M$3))/10)*10</f>
        <v>5590</v>
      </c>
    </row>
    <row r="476" spans="1:6">
      <c r="A476">
        <f>Datos!AN477</f>
        <v>0</v>
      </c>
      <c r="B476">
        <f t="shared" si="22"/>
        <v>0</v>
      </c>
      <c r="C476">
        <f t="shared" si="23"/>
        <v>116011.60000000006</v>
      </c>
      <c r="D476">
        <f>MAX($C$6:C476)</f>
        <v>119960.10000000003</v>
      </c>
      <c r="E476" s="1">
        <f t="shared" si="21"/>
        <v>3.2915110941054315E-2</v>
      </c>
      <c r="F476">
        <f>INT((C475*$G$3/(Datos!O477+Datos!$Z$4+Datos!$M$3))/10)*10</f>
        <v>8000</v>
      </c>
    </row>
    <row r="477" spans="1:6">
      <c r="A477">
        <f>Datos!AN478</f>
        <v>0</v>
      </c>
      <c r="B477">
        <f t="shared" si="22"/>
        <v>0</v>
      </c>
      <c r="C477">
        <f t="shared" si="23"/>
        <v>116011.60000000006</v>
      </c>
      <c r="D477">
        <f>MAX($C$6:C477)</f>
        <v>119960.10000000003</v>
      </c>
      <c r="E477" s="1">
        <f t="shared" si="21"/>
        <v>3.2915110941054315E-2</v>
      </c>
      <c r="F477">
        <f>INT((C476*$G$3/(Datos!O478+Datos!$Z$4+Datos!$M$3))/10)*10</f>
        <v>9090</v>
      </c>
    </row>
    <row r="478" spans="1:6">
      <c r="A478">
        <f>Datos!AN479</f>
        <v>-55</v>
      </c>
      <c r="B478">
        <f t="shared" si="22"/>
        <v>-4323</v>
      </c>
      <c r="C478">
        <f t="shared" si="23"/>
        <v>111688.60000000006</v>
      </c>
      <c r="D478">
        <f>MAX($C$6:C478)</f>
        <v>119960.10000000003</v>
      </c>
      <c r="E478" s="1">
        <f t="shared" si="21"/>
        <v>6.8952093237667933E-2</v>
      </c>
      <c r="F478">
        <f>INT((C477*$G$3/(Datos!O479+Datos!$Z$4+Datos!$M$3))/10)*10</f>
        <v>7860</v>
      </c>
    </row>
    <row r="479" spans="1:6">
      <c r="A479">
        <f>Datos!AN480</f>
        <v>0</v>
      </c>
      <c r="B479">
        <f t="shared" si="22"/>
        <v>0</v>
      </c>
      <c r="C479">
        <f t="shared" si="23"/>
        <v>111688.60000000006</v>
      </c>
      <c r="D479">
        <f>MAX($C$6:C479)</f>
        <v>119960.10000000003</v>
      </c>
      <c r="E479" s="1">
        <f t="shared" si="21"/>
        <v>6.8952093237667933E-2</v>
      </c>
      <c r="F479">
        <f>INT((C478*$G$3/(Datos!O480+Datos!$Z$4+Datos!$M$3))/10)*10</f>
        <v>5870</v>
      </c>
    </row>
    <row r="480" spans="1:6">
      <c r="A480">
        <f>Datos!AN481</f>
        <v>-84.999999999999716</v>
      </c>
      <c r="B480">
        <f t="shared" si="22"/>
        <v>-4258.4999999999864</v>
      </c>
      <c r="C480">
        <f t="shared" si="23"/>
        <v>107430.10000000008</v>
      </c>
      <c r="D480">
        <f>MAX($C$6:C480)</f>
        <v>119960.10000000003</v>
      </c>
      <c r="E480" s="1">
        <f t="shared" si="21"/>
        <v>0.10445139675608767</v>
      </c>
      <c r="F480">
        <f>INT((C479*$G$3/(Datos!O481+Datos!$Z$4+Datos!$M$3))/10)*10</f>
        <v>5010</v>
      </c>
    </row>
    <row r="481" spans="1:6">
      <c r="A481">
        <f>Datos!AN482</f>
        <v>0</v>
      </c>
      <c r="B481">
        <f t="shared" si="22"/>
        <v>0</v>
      </c>
      <c r="C481">
        <f t="shared" si="23"/>
        <v>107430.10000000008</v>
      </c>
      <c r="D481">
        <f>MAX($C$6:C481)</f>
        <v>119960.10000000003</v>
      </c>
      <c r="E481" s="1">
        <f t="shared" si="21"/>
        <v>0.10445139675608767</v>
      </c>
      <c r="F481">
        <f>INT((C480*$G$3/(Datos!O482+Datos!$Z$4+Datos!$M$3))/10)*10</f>
        <v>4380</v>
      </c>
    </row>
    <row r="482" spans="1:6">
      <c r="A482">
        <f>Datos!AN483</f>
        <v>0</v>
      </c>
      <c r="B482">
        <f t="shared" si="22"/>
        <v>0</v>
      </c>
      <c r="C482">
        <f t="shared" si="23"/>
        <v>107430.10000000008</v>
      </c>
      <c r="D482">
        <f>MAX($C$6:C482)</f>
        <v>119960.10000000003</v>
      </c>
      <c r="E482" s="1">
        <f t="shared" si="21"/>
        <v>0.10445139675608767</v>
      </c>
      <c r="F482">
        <f>INT((C481*$G$3/(Datos!O483+Datos!$Z$4+Datos!$M$3))/10)*10</f>
        <v>7400</v>
      </c>
    </row>
    <row r="483" spans="1:6">
      <c r="A483">
        <f>Datos!AN484</f>
        <v>-117.00000000000045</v>
      </c>
      <c r="B483">
        <f t="shared" si="22"/>
        <v>-4153.5000000000164</v>
      </c>
      <c r="C483">
        <f t="shared" si="23"/>
        <v>103276.60000000006</v>
      </c>
      <c r="D483">
        <f>MAX($C$6:C483)</f>
        <v>119960.10000000003</v>
      </c>
      <c r="E483" s="1">
        <f t="shared" si="21"/>
        <v>0.13907540924023876</v>
      </c>
      <c r="F483">
        <f>INT((C482*$G$3/(Datos!O484+Datos!$Z$4+Datos!$M$3))/10)*10</f>
        <v>3550</v>
      </c>
    </row>
    <row r="484" spans="1:6">
      <c r="A484">
        <f>Datos!AN485</f>
        <v>156</v>
      </c>
      <c r="B484">
        <f t="shared" si="22"/>
        <v>7488</v>
      </c>
      <c r="C484">
        <f t="shared" si="23"/>
        <v>110764.60000000006</v>
      </c>
      <c r="D484">
        <f>MAX($C$6:C484)</f>
        <v>119960.10000000003</v>
      </c>
      <c r="E484" s="1">
        <f t="shared" si="21"/>
        <v>7.6654654339234199E-2</v>
      </c>
      <c r="F484">
        <f>INT((C483*$G$3/(Datos!O485+Datos!$Z$4+Datos!$M$3))/10)*10</f>
        <v>4800</v>
      </c>
    </row>
    <row r="485" spans="1:6">
      <c r="A485">
        <f>Datos!AN486</f>
        <v>-129.00000000000091</v>
      </c>
      <c r="B485">
        <f t="shared" si="22"/>
        <v>-4295.7000000000298</v>
      </c>
      <c r="C485">
        <f t="shared" si="23"/>
        <v>106468.90000000004</v>
      </c>
      <c r="D485">
        <f>MAX($C$6:C485)</f>
        <v>119960.10000000003</v>
      </c>
      <c r="E485" s="1">
        <f t="shared" si="21"/>
        <v>0.11246406096693812</v>
      </c>
      <c r="F485">
        <f>INT((C484*$G$3/(Datos!O486+Datos!$Z$4+Datos!$M$3))/10)*10</f>
        <v>3330</v>
      </c>
    </row>
    <row r="486" spans="1:6">
      <c r="A486">
        <f>Datos!AN487</f>
        <v>0</v>
      </c>
      <c r="B486">
        <f t="shared" si="22"/>
        <v>0</v>
      </c>
      <c r="C486">
        <f t="shared" si="23"/>
        <v>106468.90000000004</v>
      </c>
      <c r="D486">
        <f>MAX($C$6:C486)</f>
        <v>119960.10000000003</v>
      </c>
      <c r="E486" s="1">
        <f t="shared" si="21"/>
        <v>0.11246406096693812</v>
      </c>
      <c r="F486">
        <f>INT((C485*$G$3/(Datos!O487+Datos!$Z$4+Datos!$M$3))/10)*10</f>
        <v>7880</v>
      </c>
    </row>
    <row r="487" spans="1:6">
      <c r="A487">
        <f>Datos!AN488</f>
        <v>0</v>
      </c>
      <c r="B487">
        <f t="shared" si="22"/>
        <v>0</v>
      </c>
      <c r="C487">
        <f t="shared" si="23"/>
        <v>106468.90000000004</v>
      </c>
      <c r="D487">
        <f>MAX($C$6:C487)</f>
        <v>119960.10000000003</v>
      </c>
      <c r="E487" s="1">
        <f t="shared" si="21"/>
        <v>0.11246406096693812</v>
      </c>
      <c r="F487">
        <f>INT((C486*$G$3/(Datos!O488+Datos!$Z$4+Datos!$M$3))/10)*10</f>
        <v>6860</v>
      </c>
    </row>
    <row r="488" spans="1:6">
      <c r="A488">
        <f>Datos!AN489</f>
        <v>-83.999999999999204</v>
      </c>
      <c r="B488">
        <f t="shared" si="22"/>
        <v>-4057.1999999999616</v>
      </c>
      <c r="C488">
        <f t="shared" si="23"/>
        <v>102411.70000000007</v>
      </c>
      <c r="D488">
        <f>MAX($C$6:C488)</f>
        <v>119960.10000000003</v>
      </c>
      <c r="E488" s="1">
        <f t="shared" si="21"/>
        <v>0.14628530653108793</v>
      </c>
      <c r="F488">
        <f>INT((C487*$G$3/(Datos!O489+Datos!$Z$4+Datos!$M$3))/10)*10</f>
        <v>4830</v>
      </c>
    </row>
    <row r="489" spans="1:6">
      <c r="A489">
        <f>Datos!AN490</f>
        <v>156</v>
      </c>
      <c r="B489">
        <f t="shared" si="22"/>
        <v>4555.2</v>
      </c>
      <c r="C489">
        <f t="shared" si="23"/>
        <v>106966.90000000007</v>
      </c>
      <c r="D489">
        <f>MAX($C$6:C489)</f>
        <v>119960.10000000003</v>
      </c>
      <c r="E489" s="1">
        <f t="shared" si="21"/>
        <v>0.10831268063297683</v>
      </c>
      <c r="F489">
        <f>INT((C488*$G$3/(Datos!O490+Datos!$Z$4+Datos!$M$3))/10)*10</f>
        <v>2920</v>
      </c>
    </row>
    <row r="490" spans="1:6">
      <c r="A490">
        <f>Datos!AN491</f>
        <v>0</v>
      </c>
      <c r="B490">
        <f t="shared" si="22"/>
        <v>0</v>
      </c>
      <c r="C490">
        <f t="shared" si="23"/>
        <v>106966.90000000007</v>
      </c>
      <c r="D490">
        <f>MAX($C$6:C490)</f>
        <v>119960.10000000003</v>
      </c>
      <c r="E490" s="1">
        <f t="shared" si="21"/>
        <v>0.10831268063297683</v>
      </c>
      <c r="F490">
        <f>INT((C489*$G$3/(Datos!O491+Datos!$Z$4+Datos!$M$3))/10)*10</f>
        <v>8730</v>
      </c>
    </row>
    <row r="491" spans="1:6">
      <c r="A491">
        <f>Datos!AN492</f>
        <v>0</v>
      </c>
      <c r="B491">
        <f t="shared" si="22"/>
        <v>0</v>
      </c>
      <c r="C491">
        <f t="shared" si="23"/>
        <v>106966.90000000007</v>
      </c>
      <c r="D491">
        <f>MAX($C$6:C491)</f>
        <v>119960.10000000003</v>
      </c>
      <c r="E491" s="1">
        <f t="shared" si="21"/>
        <v>0.10831268063297683</v>
      </c>
      <c r="F491">
        <f>INT((C490*$G$3/(Datos!O492+Datos!$Z$4+Datos!$M$3))/10)*10</f>
        <v>3820</v>
      </c>
    </row>
    <row r="492" spans="1:6">
      <c r="A492">
        <f>Datos!AN493</f>
        <v>0</v>
      </c>
      <c r="B492">
        <f t="shared" si="22"/>
        <v>0</v>
      </c>
      <c r="C492">
        <f t="shared" si="23"/>
        <v>106966.90000000007</v>
      </c>
      <c r="D492">
        <f>MAX($C$6:C492)</f>
        <v>119960.10000000003</v>
      </c>
      <c r="E492" s="1">
        <f t="shared" si="21"/>
        <v>0.10831268063297683</v>
      </c>
      <c r="F492">
        <f>INT((C491*$G$3/(Datos!O493+Datos!$Z$4+Datos!$M$3))/10)*10</f>
        <v>6580</v>
      </c>
    </row>
    <row r="493" spans="1:6">
      <c r="A493">
        <f>Datos!AN494</f>
        <v>0</v>
      </c>
      <c r="B493">
        <f t="shared" si="22"/>
        <v>0</v>
      </c>
      <c r="C493">
        <f t="shared" si="23"/>
        <v>106966.90000000007</v>
      </c>
      <c r="D493">
        <f>MAX($C$6:C493)</f>
        <v>119960.10000000003</v>
      </c>
      <c r="E493" s="1">
        <f t="shared" si="21"/>
        <v>0.10831268063297683</v>
      </c>
      <c r="F493">
        <f>INT((C492*$G$3/(Datos!O494+Datos!$Z$4+Datos!$M$3))/10)*10</f>
        <v>3850</v>
      </c>
    </row>
    <row r="494" spans="1:6">
      <c r="A494">
        <f>Datos!AN495</f>
        <v>0</v>
      </c>
      <c r="B494">
        <f t="shared" si="22"/>
        <v>0</v>
      </c>
      <c r="C494">
        <f t="shared" si="23"/>
        <v>106966.90000000007</v>
      </c>
      <c r="D494">
        <f>MAX($C$6:C494)</f>
        <v>119960.10000000003</v>
      </c>
      <c r="E494" s="1">
        <f t="shared" si="21"/>
        <v>0.10831268063297683</v>
      </c>
      <c r="F494">
        <f>INT((C493*$G$3/(Datos!O495+Datos!$Z$4+Datos!$M$3))/10)*10</f>
        <v>7500</v>
      </c>
    </row>
    <row r="495" spans="1:6">
      <c r="A495">
        <f>Datos!AN496</f>
        <v>0</v>
      </c>
      <c r="B495">
        <f t="shared" si="22"/>
        <v>0</v>
      </c>
      <c r="C495">
        <f t="shared" si="23"/>
        <v>106966.90000000007</v>
      </c>
      <c r="D495">
        <f>MAX($C$6:C495)</f>
        <v>119960.10000000003</v>
      </c>
      <c r="E495" s="1">
        <f t="shared" si="21"/>
        <v>0.10831268063297683</v>
      </c>
      <c r="F495">
        <f>INT((C494*$G$3/(Datos!O496+Datos!$Z$4+Datos!$M$3))/10)*10</f>
        <v>7010</v>
      </c>
    </row>
    <row r="496" spans="1:6">
      <c r="A496">
        <f>Datos!AN497</f>
        <v>0</v>
      </c>
      <c r="B496">
        <f t="shared" si="22"/>
        <v>0</v>
      </c>
      <c r="C496">
        <f t="shared" si="23"/>
        <v>106966.90000000007</v>
      </c>
      <c r="D496">
        <f>MAX($C$6:C496)</f>
        <v>119960.10000000003</v>
      </c>
      <c r="E496" s="1">
        <f t="shared" si="21"/>
        <v>0.10831268063297683</v>
      </c>
      <c r="F496">
        <f>INT((C495*$G$3/(Datos!O497+Datos!$Z$4+Datos!$M$3))/10)*10</f>
        <v>7770</v>
      </c>
    </row>
    <row r="497" spans="1:6">
      <c r="A497">
        <f>Datos!AN498</f>
        <v>0</v>
      </c>
      <c r="B497">
        <f t="shared" si="22"/>
        <v>0</v>
      </c>
      <c r="C497">
        <f t="shared" si="23"/>
        <v>106966.90000000007</v>
      </c>
      <c r="D497">
        <f>MAX($C$6:C497)</f>
        <v>119960.10000000003</v>
      </c>
      <c r="E497" s="1">
        <f t="shared" si="21"/>
        <v>0.10831268063297683</v>
      </c>
      <c r="F497">
        <f>INT((C496*$G$3/(Datos!O498+Datos!$Z$4+Datos!$M$3))/10)*10</f>
        <v>3620</v>
      </c>
    </row>
    <row r="498" spans="1:6">
      <c r="A498">
        <f>Datos!AN499</f>
        <v>0</v>
      </c>
      <c r="B498">
        <f t="shared" si="22"/>
        <v>0</v>
      </c>
      <c r="C498">
        <f t="shared" si="23"/>
        <v>106966.90000000007</v>
      </c>
      <c r="D498">
        <f>MAX($C$6:C498)</f>
        <v>119960.10000000003</v>
      </c>
      <c r="E498" s="1">
        <f t="shared" si="21"/>
        <v>0.10831268063297683</v>
      </c>
      <c r="F498">
        <f>INT((C497*$G$3/(Datos!O499+Datos!$Z$4+Datos!$M$3))/10)*10</f>
        <v>3140</v>
      </c>
    </row>
    <row r="499" spans="1:6">
      <c r="A499">
        <f>Datos!AN500</f>
        <v>-62.000000000000739</v>
      </c>
      <c r="B499">
        <f t="shared" si="22"/>
        <v>-4017.6000000000477</v>
      </c>
      <c r="C499">
        <f t="shared" si="23"/>
        <v>102949.30000000002</v>
      </c>
      <c r="D499">
        <f>MAX($C$6:C499)</f>
        <v>119960.10000000003</v>
      </c>
      <c r="E499" s="1">
        <f t="shared" si="21"/>
        <v>0.14180381643563161</v>
      </c>
      <c r="F499">
        <f>INT((C498*$G$3/(Datos!O500+Datos!$Z$4+Datos!$M$3))/10)*10</f>
        <v>6480</v>
      </c>
    </row>
    <row r="500" spans="1:6">
      <c r="A500">
        <f>Datos!AN501</f>
        <v>156</v>
      </c>
      <c r="B500">
        <f t="shared" si="22"/>
        <v>3619.2</v>
      </c>
      <c r="C500">
        <f t="shared" si="23"/>
        <v>106568.50000000001</v>
      </c>
      <c r="D500">
        <f>MAX($C$6:C500)</f>
        <v>119960.10000000003</v>
      </c>
      <c r="E500" s="1">
        <f t="shared" si="21"/>
        <v>0.1116337849001461</v>
      </c>
      <c r="F500">
        <f>INT((C499*$G$3/(Datos!O501+Datos!$Z$4+Datos!$M$3))/10)*10</f>
        <v>2320</v>
      </c>
    </row>
    <row r="501" spans="1:6">
      <c r="A501">
        <f>Datos!AN502</f>
        <v>-58.000000000000114</v>
      </c>
      <c r="B501">
        <f t="shared" si="22"/>
        <v>-3984.6000000000076</v>
      </c>
      <c r="C501">
        <f t="shared" si="23"/>
        <v>102583.90000000001</v>
      </c>
      <c r="D501">
        <f>MAX($C$6:C501)</f>
        <v>119960.10000000003</v>
      </c>
      <c r="E501" s="1">
        <f t="shared" si="21"/>
        <v>0.14484982923488746</v>
      </c>
      <c r="F501">
        <f>INT((C500*$G$3/(Datos!O502+Datos!$Z$4+Datos!$M$3))/10)*10</f>
        <v>6870</v>
      </c>
    </row>
    <row r="502" spans="1:6">
      <c r="A502">
        <f>Datos!AN503</f>
        <v>156</v>
      </c>
      <c r="B502">
        <f t="shared" si="22"/>
        <v>4570.8</v>
      </c>
      <c r="C502">
        <f t="shared" si="23"/>
        <v>107154.70000000001</v>
      </c>
      <c r="D502">
        <f>MAX($C$6:C502)</f>
        <v>119960.10000000003</v>
      </c>
      <c r="E502" s="1">
        <f t="shared" si="21"/>
        <v>0.10674716009739922</v>
      </c>
      <c r="F502">
        <f>INT((C501*$G$3/(Datos!O503+Datos!$Z$4+Datos!$M$3))/10)*10</f>
        <v>2930</v>
      </c>
    </row>
    <row r="503" spans="1:6">
      <c r="A503">
        <f>Datos!AN504</f>
        <v>156</v>
      </c>
      <c r="B503">
        <f t="shared" si="22"/>
        <v>8049.6</v>
      </c>
      <c r="C503">
        <f t="shared" si="23"/>
        <v>115204.30000000002</v>
      </c>
      <c r="D503">
        <f>MAX($C$6:C503)</f>
        <v>119960.10000000003</v>
      </c>
      <c r="E503" s="1">
        <f t="shared" si="21"/>
        <v>3.964484857881926E-2</v>
      </c>
      <c r="F503">
        <f>INT((C502*$G$3/(Datos!O504+Datos!$Z$4+Datos!$M$3))/10)*10</f>
        <v>5160</v>
      </c>
    </row>
    <row r="504" spans="1:6">
      <c r="A504">
        <f>Datos!AN505</f>
        <v>156</v>
      </c>
      <c r="B504">
        <f t="shared" si="22"/>
        <v>4165.2</v>
      </c>
      <c r="C504">
        <f t="shared" si="23"/>
        <v>119369.50000000001</v>
      </c>
      <c r="D504">
        <f>MAX($C$6:C504)</f>
        <v>119960.10000000003</v>
      </c>
      <c r="E504" s="1">
        <f t="shared" si="21"/>
        <v>4.9233036651354922E-3</v>
      </c>
      <c r="F504">
        <f>INT((C503*$G$3/(Datos!O505+Datos!$Z$4+Datos!$M$3))/10)*10</f>
        <v>2670</v>
      </c>
    </row>
    <row r="505" spans="1:6">
      <c r="A505">
        <f>Datos!AN506</f>
        <v>0</v>
      </c>
      <c r="B505">
        <f t="shared" si="22"/>
        <v>0</v>
      </c>
      <c r="C505">
        <f t="shared" si="23"/>
        <v>119369.50000000001</v>
      </c>
      <c r="D505">
        <f>MAX($C$6:C505)</f>
        <v>119960.10000000003</v>
      </c>
      <c r="E505" s="1">
        <f t="shared" si="21"/>
        <v>4.9233036651354922E-3</v>
      </c>
      <c r="F505">
        <f>INT((C504*$G$3/(Datos!O506+Datos!$Z$4+Datos!$M$3))/10)*10</f>
        <v>2050</v>
      </c>
    </row>
    <row r="506" spans="1:6">
      <c r="A506">
        <f>Datos!AN507</f>
        <v>156</v>
      </c>
      <c r="B506">
        <f t="shared" si="22"/>
        <v>3728.4</v>
      </c>
      <c r="C506">
        <f t="shared" si="23"/>
        <v>123097.90000000001</v>
      </c>
      <c r="D506">
        <f>MAX($C$6:C506)</f>
        <v>123097.90000000001</v>
      </c>
      <c r="E506" s="1">
        <f t="shared" si="21"/>
        <v>0</v>
      </c>
      <c r="F506">
        <f>INT((C505*$G$3/(Datos!O507+Datos!$Z$4+Datos!$M$3))/10)*10</f>
        <v>2390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Datos</vt:lpstr>
      <vt:lpstr>ELS_EMA200</vt:lpstr>
      <vt:lpstr>ELS</vt:lpstr>
      <vt:lpstr>ELS_SMA3_horario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Cristobal</dc:creator>
  <cp:lastModifiedBy>Cristobal</cp:lastModifiedBy>
  <dcterms:created xsi:type="dcterms:W3CDTF">2009-07-20T10:57:10Z</dcterms:created>
  <dcterms:modified xsi:type="dcterms:W3CDTF">2009-09-10T11:35:13Z</dcterms:modified>
</cp:coreProperties>
</file>